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G:\Avd ekonomi &amp; styrning\EkAnalys\Gemens_kataloger_EkAnalys\Finspec\Utjämning\Utredningar\Parlamentarisk utredning 2022\Beräkningsfiler\Jämförelseberäkningar slutbetänkande\"/>
    </mc:Choice>
  </mc:AlternateContent>
  <xr:revisionPtr revIDLastSave="0" documentId="13_ncr:1_{E8EEB91C-B4C1-4C73-9407-7B1A8BBB73F9}" xr6:coauthVersionLast="47" xr6:coauthVersionMax="47" xr10:uidLastSave="{00000000-0000-0000-0000-000000000000}"/>
  <bookViews>
    <workbookView xWindow="-120" yWindow="-120" windowWidth="29040" windowHeight="15840" xr2:uid="{DAA3491B-064A-481F-8913-7527A8A11732}"/>
  </bookViews>
  <sheets>
    <sheet name="INFO" sheetId="1" r:id="rId1"/>
    <sheet name="1 Utfall nytt förslag" sheetId="13" r:id="rId2"/>
    <sheet name="2 Inkomstutjämning" sheetId="9" r:id="rId3"/>
    <sheet name="3 Eftersläpning" sheetId="10" r:id="rId4"/>
    <sheet name="4 Strukturbidrag" sheetId="11" r:id="rId5"/>
    <sheet name="5 Införandebidrag" sheetId="12" r:id="rId6"/>
    <sheet name="6 Regleringspost"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13" l="1"/>
  <c r="M7" i="13"/>
  <c r="M8" i="13"/>
  <c r="M9" i="13"/>
  <c r="M10" i="13"/>
  <c r="M11" i="13"/>
  <c r="M12" i="13"/>
  <c r="M13" i="13"/>
  <c r="M14" i="13"/>
  <c r="M15" i="13"/>
  <c r="M16" i="13"/>
  <c r="M17" i="13"/>
  <c r="M18" i="13"/>
  <c r="M19" i="13"/>
  <c r="M20" i="13"/>
  <c r="M21" i="13"/>
  <c r="M22" i="13"/>
  <c r="M23" i="13"/>
  <c r="M24" i="13"/>
  <c r="M25" i="13"/>
  <c r="M5" i="1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5F1F1E1-AEAB-4347-9787-F8A28F8C8BB9}" keepAlive="1" name="Fråga - Tabell1" description="Anslutning till Tabell1-frågan i arbetsboken." type="5" refreshedVersion="0" background="1">
    <dbPr connection="Provider=Microsoft.Mashup.OleDb.1;Data Source=$Workbook$;Location=Tabell1;Extended Properties=&quot;&quot;" command="SELECT * FROM [Tabell1]"/>
  </connection>
</connections>
</file>

<file path=xl/sharedStrings.xml><?xml version="1.0" encoding="utf-8"?>
<sst xmlns="http://schemas.openxmlformats.org/spreadsheetml/2006/main" count="318" uniqueCount="127">
  <si>
    <t>INNEHÅLL I DENNA FIL</t>
  </si>
  <si>
    <t>Nytt förslag</t>
  </si>
  <si>
    <t>Befintlig utjämning</t>
  </si>
  <si>
    <t>Differens</t>
  </si>
  <si>
    <t>Anslag kommunalekonomisk utjämning</t>
  </si>
  <si>
    <t>Inkomstutjämningsbidrag</t>
  </si>
  <si>
    <t>Inkomstutjämningsavgifter</t>
  </si>
  <si>
    <t>Kostnadsutjämningbidrag</t>
  </si>
  <si>
    <t>Kostnadsutjämningsavgifter</t>
  </si>
  <si>
    <t>Införandebidrag kommunalekonomisk utjämning</t>
  </si>
  <si>
    <t xml:space="preserve"> - </t>
  </si>
  <si>
    <t>Eftersläpningsersättning</t>
  </si>
  <si>
    <t>Summa kostnader</t>
  </si>
  <si>
    <t>Regleringspost kr/inv.</t>
  </si>
  <si>
    <t>(Strukturbidrag) fast införandebidrag del 1</t>
  </si>
  <si>
    <t>(Strukturbidrag) fast införandebidrag del 2</t>
  </si>
  <si>
    <t xml:space="preserve">Bidrag avgift inkomstutjämning 2024 enligt förslag i SOU 2024:50 samt utfall enligt befintlig utjämning. </t>
  </si>
  <si>
    <t>Folkmängd 1/11 2023</t>
  </si>
  <si>
    <t>Skatteunderlag / inv</t>
  </si>
  <si>
    <t>Skattekraft % av riket</t>
  </si>
  <si>
    <t>Garantinivå 116% kr/inv.</t>
  </si>
  <si>
    <t>Differens garantinivå - skatteunderlag</t>
  </si>
  <si>
    <t>Länsvis skattesats</t>
  </si>
  <si>
    <t>Bidrag/Avgift kr/inv.</t>
  </si>
  <si>
    <t>Garantinivå 115% kr/inv.</t>
  </si>
  <si>
    <t>Skillnad förslag-befintligt i bidrag/avgift kr/inv.</t>
  </si>
  <si>
    <t>Försämrad regleringspost kr/inv</t>
  </si>
  <si>
    <t>Total effekt kr/inv.</t>
  </si>
  <si>
    <t>Hela riket</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</si>
  <si>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</si>
  <si>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</si>
  <si>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</si>
  <si>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</si>
  <si>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</si>
  <si>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</si>
  <si>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</si>
  <si>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</si>
  <si>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</si>
  <si>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</si>
  <si>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</si>
  <si>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</si>
  <si>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</si>
  <si>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</si>
  <si>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</si>
  <si>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</si>
  <si>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</si>
  <si>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</si>
  <si>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</si>
  <si>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</si>
  <si>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</si>
  <si>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Differens mnkr</t>
  </si>
  <si>
    <t>Antal invånare</t>
  </si>
  <si>
    <t>Försämrad regleringspost/invånare</t>
  </si>
  <si>
    <t>Nettokostnad inkomstutjämningen riket mnkr</t>
  </si>
  <si>
    <t>Länsvis skatt för</t>
  </si>
  <si>
    <t>Skillnad länsvis skatt 2024</t>
  </si>
  <si>
    <t>Genomsnittlig skattesats 2022</t>
  </si>
  <si>
    <t>Därav 95%</t>
  </si>
  <si>
    <t>Därav 85%</t>
  </si>
  <si>
    <t>Summa skatteväxlingar 1991-2022</t>
  </si>
  <si>
    <t>Summa skatteväxlingar 2022-2024</t>
  </si>
  <si>
    <t>Inkomstutjämnings-bidrag</t>
  </si>
  <si>
    <t>Inkomstutjämnings-avgift</t>
  </si>
  <si>
    <t>Genomsnittlig skattesats 2003</t>
  </si>
  <si>
    <t>Summa skatteväxlingar 1991-2003</t>
  </si>
  <si>
    <t>Summa skatteväxlingar 2004-2024</t>
  </si>
  <si>
    <t>Riket</t>
  </si>
  <si>
    <t>Därav 90%</t>
  </si>
  <si>
    <t>Befolkningsförändring 2018-2022</t>
  </si>
  <si>
    <t>Befolkningsförändring 2022-2023</t>
  </si>
  <si>
    <t>Klarar båda kriterierna nytt förslag (1%)</t>
  </si>
  <si>
    <t>Klarar alternativt kriterium enligt nytt förslag (2,5%)</t>
  </si>
  <si>
    <t>Klarar båda kriterierna befintlig utjämning (1,2%)</t>
  </si>
  <si>
    <t>Antal personer över gränsvärde 2 nytt förslag</t>
  </si>
  <si>
    <t>Antal personer över gränsvärde 2 befintlig utjämning</t>
  </si>
  <si>
    <t>Belopp per ersatt nytt förslag kr</t>
  </si>
  <si>
    <t>Ersättning kr/inv nytt förslag</t>
  </si>
  <si>
    <t>Kostnad via regleringspost nytt förslag kr/inv.</t>
  </si>
  <si>
    <t>Summa nytt förslag</t>
  </si>
  <si>
    <t>Summa befintlig utjämning</t>
  </si>
  <si>
    <t>NEJ</t>
  </si>
  <si>
    <t>JA</t>
  </si>
  <si>
    <t>Summa nytt förslag/invånare</t>
  </si>
  <si>
    <t>Små landsting, nytt förslag</t>
  </si>
  <si>
    <t>Små landsting, befintligt</t>
  </si>
  <si>
    <t>Bidragsminskning nytt förslag</t>
  </si>
  <si>
    <t>Bidragsminskning, befintligt</t>
  </si>
  <si>
    <t>Totalt</t>
  </si>
  <si>
    <t xml:space="preserve">INFÖRANDEBIDRAG ENLIGT NYTT FÖRSLAG </t>
  </si>
  <si>
    <t>Samtliga bidrag beräknas inklusive finansieringen</t>
  </si>
  <si>
    <t>Summa bidragsförändring (exkl finansiering)</t>
  </si>
  <si>
    <t>Utfall befintlig utjämning 2024</t>
  </si>
  <si>
    <t xml:space="preserve">Utfall nytt förslag 2024 </t>
  </si>
  <si>
    <t>Införandebidrag år 1, gränsvärde 250 kr/inv.</t>
  </si>
  <si>
    <t>Införandebidrag år 2, gränsvärde 500 kr/inv.</t>
  </si>
  <si>
    <t>Fast bidrag för bidragsförändringar (finansiering 110 kr)</t>
  </si>
  <si>
    <t>Införandebidrag år 3, gränsvärde 750 kr/inv.</t>
  </si>
  <si>
    <t>Bidrag / avgift, enligt förslag i SOU 2024:50. Avser år 2024, kr/inv</t>
  </si>
  <si>
    <t>Ersättning för eftersläpning</t>
  </si>
  <si>
    <t>2. Förändringar i inkomstutjämningen</t>
  </si>
  <si>
    <t>3. Förändringar i eftersläpningsbidraget</t>
  </si>
  <si>
    <t>4. Förändringar i strukturbidraget</t>
  </si>
  <si>
    <t>5. Införandebidrag, kommunalekonomisk utjämning</t>
  </si>
  <si>
    <t>6. Beräkning av regleringsposten</t>
  </si>
  <si>
    <t>Inkomstutjämningsbidrag, ny</t>
  </si>
  <si>
    <t>Inkomstutjämningsavgift, ny</t>
  </si>
  <si>
    <t>Inkomstutjämningsbidrag, befintlig</t>
  </si>
  <si>
    <t>Inkomstutjämnings-avgift, befintlig</t>
  </si>
  <si>
    <t>STRUKTURBIDRAG ENLIGT NYTT FÖRSLAG SAMT BEFINTLIG UTJÄMNING 2024</t>
  </si>
  <si>
    <t>Inkomstutjämning</t>
  </si>
  <si>
    <t>Kostnadsutjämning</t>
  </si>
  <si>
    <t>Regleringspost</t>
  </si>
  <si>
    <t>Inkomstutjämnings-bidrag, skillnad utan höjning till 95%</t>
  </si>
  <si>
    <t>EFTERSLÄPNINGSERSÄTTNING ENLIGT NYTT FÖRSLAG  2024</t>
  </si>
  <si>
    <r>
      <t xml:space="preserve">BERÄKNING AV LÄNSVIS SKATTESATS, </t>
    </r>
    <r>
      <rPr>
        <b/>
        <sz val="12"/>
        <rFont val="Aptos Narrow"/>
        <family val="2"/>
        <scheme val="minor"/>
      </rPr>
      <t>FÖRSLAG OCH BEFINTLIG UTJÄMNING 2024</t>
    </r>
  </si>
  <si>
    <t>Regleringspost tkr</t>
  </si>
  <si>
    <t>REGLERINGSPOST TKR 2024, NYTT FÖRSLAG OCH BEFINTLIG UTJÄMNING, INKLUSIVE INFÖRANDEBIDRAG</t>
  </si>
  <si>
    <t>REGLERINGSPOST TKR 2024, NYTT FÖRSLAG OCH BEFINTLIG UTJÄMNING, EXKLUSIVE INFÖRANDEBIDRAG</t>
  </si>
  <si>
    <t>1. Utfall i nytt förslag 2024 inklusive och exklusive införandebidrag</t>
  </si>
  <si>
    <t>Regleringspost innan införandebidrag</t>
  </si>
  <si>
    <t>Total bidrag/avgift innan införandebidrag</t>
  </si>
  <si>
    <t>Total bidrag/avgift</t>
  </si>
  <si>
    <t xml:space="preserve">Införandebidrag </t>
  </si>
  <si>
    <t>Fasta införandebidrag del 2</t>
  </si>
  <si>
    <t>Fasta införandebidrag del 1 (strukturbidrag)</t>
  </si>
  <si>
    <t>Bidrag / avgift, enligt förslag i SOU 2024:50 exklusive införandebidrag. Avser år 2024, kr/inv</t>
  </si>
  <si>
    <t>se blad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</si>
</sst>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00"/>
    <numFmt numFmtId="166" formatCode="#0.00"/>
    <numFmt numFmtId="167" formatCode="0.0000"/>
  </numFmts>
  <fonts count="37">
    <font>
      <sz val="11"/>
      <color theme="1"/>
      <name val="Aptos Narrow"/>
      <family val="2"/>
      <scheme val="minor"/>
    </font>
    <font>
      <b/>
      <sz val="11"/>
      <color theme="1"/>
      <name val="Abadi"/>
      <family val="2"/>
    </font>
    <font>
      <sz val="10"/>
      <name val="Arial"/>
      <family val="2"/>
    </font>
    <font>
      <sz val="11"/>
      <color theme="1"/>
      <name val="Abadi"/>
      <family val="2"/>
    </font>
    <font>
      <b/>
      <sz val="11"/>
      <color rgb="FFFF0000"/>
      <name val="Abadi"/>
      <family val="2"/>
    </font>
    <font>
      <b/>
      <sz val="11"/>
      <color rgb="FF0070C0"/>
      <name val="Abadi"/>
      <family val="2"/>
    </font>
    <font>
      <b/>
      <sz val="11"/>
      <color theme="1"/>
      <name val="Aptos Narrow"/>
      <family val="2"/>
      <scheme val="minor"/>
    </font>
    <font>
      <sz val="11"/>
      <color theme="0"/>
      <name val="Aptos Narrow"/>
      <family val="2"/>
      <scheme val="minor"/>
    </font>
    <font>
      <b/>
      <sz val="11"/>
      <color rgb="FFFF0000"/>
      <name val="Aptos Narrow"/>
      <family val="2"/>
      <scheme val="minor"/>
    </font>
    <font>
      <b/>
      <sz val="11"/>
      <color rgb="FF0070C0"/>
      <name val="Aptos Narrow"/>
      <family val="2"/>
      <scheme val="minor"/>
    </font>
    <font>
      <sz val="9"/>
      <name val="Helvetica"/>
      <family val="2"/>
    </font>
    <font>
      <sz val="10"/>
      <name val="TradeGothic CondEighteen"/>
    </font>
    <font>
      <sz val="10"/>
      <color theme="1"/>
      <name val="Abadi"/>
      <family val="2"/>
    </font>
    <font>
      <b/>
      <sz val="10"/>
      <color theme="1"/>
      <name val="Abadi"/>
      <family val="2"/>
    </font>
    <font>
      <sz val="11"/>
      <color theme="1"/>
      <name val="Calibri"/>
      <family val="2"/>
    </font>
    <font>
      <sz val="10"/>
      <name val="Abadi"/>
      <family val="2"/>
    </font>
    <font>
      <sz val="11"/>
      <name val="Calibri"/>
      <family val="2"/>
    </font>
    <font>
      <b/>
      <sz val="10"/>
      <color rgb="FFFF0000"/>
      <name val="Abadi"/>
      <family val="2"/>
    </font>
    <font>
      <b/>
      <sz val="10"/>
      <color rgb="FF0070C0"/>
      <name val="Abadi"/>
      <family val="2"/>
    </font>
    <font>
      <b/>
      <sz val="11"/>
      <name val="Abadi"/>
      <family val="2"/>
    </font>
    <font>
      <sz val="11"/>
      <name val="Aptos Narrow"/>
      <family val="2"/>
      <scheme val="minor"/>
    </font>
    <font>
      <b/>
      <sz val="11"/>
      <name val="Aptos Narrow"/>
      <family val="2"/>
      <scheme val="minor"/>
    </font>
    <font>
      <sz val="11"/>
      <name val="Abadi"/>
      <family val="2"/>
    </font>
    <font>
      <sz val="12"/>
      <color theme="1"/>
      <name val="Aptos Narrow"/>
      <family val="2"/>
      <scheme val="minor"/>
    </font>
    <font>
      <b/>
      <sz val="12"/>
      <color theme="1"/>
      <name val="Aptos Narrow"/>
      <family val="2"/>
      <scheme val="minor"/>
    </font>
    <font>
      <b/>
      <u/>
      <sz val="12"/>
      <color theme="1"/>
      <name val="Aptos Narrow"/>
      <family val="2"/>
      <scheme val="minor"/>
    </font>
    <font>
      <b/>
      <u/>
      <sz val="11"/>
      <color theme="1"/>
      <name val="Aptos Narrow"/>
      <family val="2"/>
      <scheme val="minor"/>
    </font>
    <font>
      <b/>
      <sz val="11"/>
      <color theme="1"/>
      <name val="Calibri"/>
      <family val="2"/>
    </font>
    <font>
      <b/>
      <sz val="10"/>
      <name val="Abadi"/>
      <family val="2"/>
    </font>
    <font>
      <sz val="12"/>
      <name val="Aptos Narrow"/>
      <family val="2"/>
      <scheme val="minor"/>
    </font>
    <font>
      <b/>
      <sz val="12"/>
      <name val="Aptos Narrow"/>
      <family val="2"/>
      <scheme val="minor"/>
    </font>
    <font>
      <sz val="14"/>
      <name val="Aptos Narrow"/>
      <family val="2"/>
      <scheme val="minor"/>
    </font>
    <font>
      <sz val="14"/>
      <color theme="1"/>
      <name val="Aptos Narrow"/>
      <family val="2"/>
      <scheme val="minor"/>
    </font>
    <font>
      <b/>
      <sz val="14"/>
      <color theme="1"/>
      <name val="Abadi"/>
      <family val="2"/>
    </font>
    <font>
      <b/>
      <u/>
      <sz val="14"/>
      <color theme="1"/>
      <name val="Abadi"/>
      <family val="2"/>
    </font>
    <font>
      <b/>
      <sz val="12"/>
      <color theme="1"/>
      <name val="Abadi"/>
      <family val="2"/>
    </font>
    <font>
      <b/>
      <sz val="12"/>
      <name val="Abadi"/>
      <family val="2"/>
    </font>
  </fonts>
  <fills count="5">
    <fill>
      <patternFill patternType="none"/>
    </fill>
    <fill>
      <patternFill patternType="gray125"/>
    </fill>
    <fill>
      <patternFill patternType="solid">
        <fgColor theme="7" tint="0.79998168889431442"/>
        <bgColor indexed="64"/>
      </patternFill>
    </fill>
    <fill>
      <patternFill patternType="solid">
        <fgColor rgb="FFFFFDCD"/>
        <bgColor indexed="64"/>
      </patternFill>
    </fill>
    <fill>
      <patternFill patternType="solid">
        <fgColor theme="4" tint="0.7999816888943144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0" fillId="0" borderId="0"/>
    <xf numFmtId="0" fontId="10" fillId="0" borderId="0"/>
  </cellStyleXfs>
  <cellXfs count="142">
    <xf numFmtId="0" fontId="0" fillId="0" borderId="0" xfId="0"/>
    <xf numFmtId="0" fontId="0" fillId="0" borderId="1" xfId="0" applyBorder="1"/>
    <xf numFmtId="0" fontId="1" fillId="0" borderId="0" xfId="0" applyFont="1"/>
    <xf numFmtId="0" fontId="3" fillId="0" borderId="0" xfId="0" applyFont="1"/>
    <xf numFmtId="0" fontId="4" fillId="0" borderId="1" xfId="0" applyFont="1" applyBorder="1" applyAlignment="1">
      <alignment horizontal="center"/>
    </xf>
    <xf numFmtId="0" fontId="5" fillId="0" borderId="1" xfId="0" applyFont="1" applyBorder="1" applyAlignment="1">
      <alignment horizontal="center"/>
    </xf>
    <xf numFmtId="0" fontId="1" fillId="0" borderId="1" xfId="0" applyFont="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vertical="center" wrapText="1"/>
    </xf>
    <xf numFmtId="165" fontId="11" fillId="0" borderId="0" xfId="2" applyNumberFormat="1" applyFont="1"/>
    <xf numFmtId="3" fontId="12" fillId="0" borderId="0" xfId="0" applyNumberFormat="1" applyFont="1"/>
    <xf numFmtId="3" fontId="0" fillId="0" borderId="0" xfId="0" applyNumberFormat="1"/>
    <xf numFmtId="3" fontId="6" fillId="0" borderId="0" xfId="0" applyNumberFormat="1" applyFont="1"/>
    <xf numFmtId="2" fontId="0" fillId="0" borderId="0" xfId="0" applyNumberFormat="1"/>
    <xf numFmtId="0" fontId="14" fillId="0" borderId="0" xfId="0" applyFont="1"/>
    <xf numFmtId="0" fontId="12" fillId="0" borderId="0" xfId="0" applyFont="1"/>
    <xf numFmtId="0" fontId="12" fillId="0" borderId="1" xfId="0" applyFont="1" applyBorder="1"/>
    <xf numFmtId="4" fontId="15" fillId="0" borderId="0" xfId="0" applyNumberFormat="1" applyFont="1" applyAlignment="1">
      <alignment horizontal="center"/>
    </xf>
    <xf numFmtId="166" fontId="16" fillId="0" borderId="0" xfId="3" applyNumberFormat="1" applyFont="1"/>
    <xf numFmtId="166" fontId="16" fillId="0" borderId="0" xfId="3" applyNumberFormat="1" applyFont="1" applyAlignment="1">
      <alignment horizontal="right"/>
    </xf>
    <xf numFmtId="166" fontId="16" fillId="0" borderId="0" xfId="3" quotePrefix="1" applyNumberFormat="1" applyFont="1" applyAlignment="1">
      <alignment horizontal="right"/>
    </xf>
    <xf numFmtId="0" fontId="16" fillId="0" borderId="0" xfId="3" quotePrefix="1" applyFont="1" applyAlignment="1">
      <alignment horizontal="right"/>
    </xf>
    <xf numFmtId="4" fontId="15" fillId="0" borderId="1" xfId="0" applyNumberFormat="1" applyFont="1" applyBorder="1" applyAlignment="1">
      <alignment horizontal="center"/>
    </xf>
    <xf numFmtId="167" fontId="15" fillId="0" borderId="1" xfId="3" applyNumberFormat="1" applyFont="1" applyBorder="1"/>
    <xf numFmtId="9" fontId="12" fillId="0" borderId="0" xfId="0" applyNumberFormat="1" applyFont="1"/>
    <xf numFmtId="10" fontId="0" fillId="0" borderId="0" xfId="0" applyNumberFormat="1"/>
    <xf numFmtId="0" fontId="2" fillId="0" borderId="0" xfId="0" applyFont="1" applyAlignment="1">
      <alignment horizontal="right"/>
    </xf>
    <xf numFmtId="0" fontId="0" fillId="0" borderId="0" xfId="0" applyAlignment="1">
      <alignment horizontal="right"/>
    </xf>
    <xf numFmtId="0" fontId="20" fillId="0" borderId="0" xfId="0" applyFont="1"/>
    <xf numFmtId="0" fontId="7" fillId="0" borderId="0" xfId="0" applyFont="1"/>
    <xf numFmtId="3" fontId="21" fillId="0" borderId="0" xfId="0" applyNumberFormat="1" applyFont="1" applyAlignment="1">
      <alignment horizontal="center"/>
    </xf>
    <xf numFmtId="0" fontId="0" fillId="0" borderId="0" xfId="0" applyAlignment="1">
      <alignment wrapText="1"/>
    </xf>
    <xf numFmtId="3" fontId="12" fillId="0" borderId="0" xfId="0" applyNumberFormat="1" applyFont="1" applyAlignment="1">
      <alignment wrapText="1"/>
    </xf>
    <xf numFmtId="2" fontId="2" fillId="0" borderId="0" xfId="3" applyNumberFormat="1" applyFont="1"/>
    <xf numFmtId="166" fontId="2" fillId="0" borderId="0" xfId="3" applyNumberFormat="1" applyFont="1"/>
    <xf numFmtId="0" fontId="23" fillId="0" borderId="0" xfId="0" applyFont="1"/>
    <xf numFmtId="0" fontId="25" fillId="0" borderId="0" xfId="0" applyFont="1"/>
    <xf numFmtId="0" fontId="26" fillId="0" borderId="0" xfId="0" applyFont="1"/>
    <xf numFmtId="0" fontId="0" fillId="2" borderId="0" xfId="0" applyFill="1"/>
    <xf numFmtId="3" fontId="19" fillId="2" borderId="0" xfId="0" applyNumberFormat="1" applyFont="1" applyFill="1"/>
    <xf numFmtId="0" fontId="20" fillId="2" borderId="0" xfId="0" applyFont="1" applyFill="1"/>
    <xf numFmtId="3" fontId="19" fillId="0" borderId="0" xfId="0" applyNumberFormat="1" applyFont="1"/>
    <xf numFmtId="0" fontId="14" fillId="2" borderId="0" xfId="0" applyFont="1" applyFill="1"/>
    <xf numFmtId="0" fontId="19" fillId="2" borderId="0" xfId="0" applyFont="1" applyFill="1"/>
    <xf numFmtId="0" fontId="20" fillId="0" borderId="0" xfId="0" applyFont="1" applyAlignment="1">
      <alignment horizontal="center"/>
    </xf>
    <xf numFmtId="3" fontId="20" fillId="0" borderId="0" xfId="0" applyNumberFormat="1" applyFont="1"/>
    <xf numFmtId="1" fontId="20" fillId="0" borderId="0" xfId="0" applyNumberFormat="1" applyFont="1"/>
    <xf numFmtId="3" fontId="4"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27" fillId="0" borderId="0" xfId="0" applyFont="1"/>
    <xf numFmtId="3" fontId="18" fillId="0" borderId="1" xfId="0"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3" fontId="13" fillId="3" borderId="5" xfId="0" applyNumberFormat="1" applyFont="1" applyFill="1" applyBorder="1"/>
    <xf numFmtId="3" fontId="0" fillId="0" borderId="1" xfId="0" applyNumberFormat="1" applyBorder="1"/>
    <xf numFmtId="2" fontId="0" fillId="0" borderId="1" xfId="0" applyNumberFormat="1" applyBorder="1"/>
    <xf numFmtId="10" fontId="0" fillId="0" borderId="1" xfId="0" applyNumberFormat="1" applyBorder="1"/>
    <xf numFmtId="0" fontId="20" fillId="0" borderId="1" xfId="0" applyFont="1" applyBorder="1" applyAlignment="1">
      <alignment horizontal="center"/>
    </xf>
    <xf numFmtId="3" fontId="20" fillId="0" borderId="1" xfId="0" applyNumberFormat="1" applyFont="1" applyBorder="1"/>
    <xf numFmtId="0" fontId="20" fillId="0" borderId="1" xfId="0" applyFont="1" applyBorder="1"/>
    <xf numFmtId="1" fontId="20" fillId="0" borderId="1" xfId="0" applyNumberFormat="1" applyFont="1" applyBorder="1"/>
    <xf numFmtId="0" fontId="8" fillId="0" borderId="1" xfId="0" applyFont="1" applyBorder="1" applyAlignment="1">
      <alignment wrapText="1"/>
    </xf>
    <xf numFmtId="0" fontId="9" fillId="0" borderId="1" xfId="0" applyFont="1" applyBorder="1" applyAlignment="1">
      <alignment wrapText="1"/>
    </xf>
    <xf numFmtId="3" fontId="22" fillId="0" borderId="0" xfId="0" applyNumberFormat="1" applyFont="1" applyAlignment="1">
      <alignment horizontal="center" vertical="center" wrapText="1"/>
    </xf>
    <xf numFmtId="3" fontId="19" fillId="0" borderId="1" xfId="0" applyNumberFormat="1" applyFont="1" applyBorder="1" applyAlignment="1">
      <alignment horizontal="center" vertical="center" wrapText="1"/>
    </xf>
    <xf numFmtId="165" fontId="29" fillId="0" borderId="0" xfId="2" applyNumberFormat="1" applyFont="1"/>
    <xf numFmtId="165" fontId="29" fillId="0" borderId="1" xfId="2" applyNumberFormat="1" applyFont="1" applyBorder="1"/>
    <xf numFmtId="165" fontId="30" fillId="0" borderId="0" xfId="2" applyNumberFormat="1" applyFont="1"/>
    <xf numFmtId="3" fontId="23" fillId="0" borderId="0" xfId="0" applyNumberFormat="1" applyFont="1"/>
    <xf numFmtId="3" fontId="24" fillId="0" borderId="0" xfId="0" applyNumberFormat="1" applyFont="1"/>
    <xf numFmtId="3" fontId="23" fillId="0" borderId="1" xfId="0" applyNumberFormat="1" applyFont="1" applyBorder="1"/>
    <xf numFmtId="0" fontId="24" fillId="0" borderId="2" xfId="0" applyFont="1" applyBorder="1"/>
    <xf numFmtId="3" fontId="22" fillId="0" borderId="10" xfId="0" applyNumberFormat="1" applyFont="1" applyBorder="1" applyAlignment="1">
      <alignment horizontal="center"/>
    </xf>
    <xf numFmtId="3" fontId="22" fillId="0" borderId="11" xfId="0" applyNumberFormat="1" applyFont="1" applyBorder="1" applyAlignment="1">
      <alignment horizontal="center"/>
    </xf>
    <xf numFmtId="3" fontId="19" fillId="0" borderId="3"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3" fontId="1" fillId="0" borderId="3" xfId="0" applyNumberFormat="1" applyFont="1" applyBorder="1" applyAlignment="1">
      <alignment horizontal="center"/>
    </xf>
    <xf numFmtId="4" fontId="15" fillId="0" borderId="12" xfId="0" applyNumberFormat="1" applyFont="1" applyBorder="1" applyAlignment="1">
      <alignment horizontal="center"/>
    </xf>
    <xf numFmtId="4" fontId="15" fillId="0" borderId="5" xfId="0" applyNumberFormat="1" applyFont="1" applyBorder="1" applyAlignment="1">
      <alignment horizontal="center"/>
    </xf>
    <xf numFmtId="4" fontId="15" fillId="0" borderId="7" xfId="0" applyNumberFormat="1" applyFont="1" applyBorder="1" applyAlignment="1">
      <alignment horizontal="center"/>
    </xf>
    <xf numFmtId="4" fontId="28" fillId="0" borderId="0" xfId="0" applyNumberFormat="1" applyFont="1" applyAlignment="1">
      <alignment horizontal="center"/>
    </xf>
    <xf numFmtId="167" fontId="15" fillId="0" borderId="0" xfId="3" applyNumberFormat="1" applyFont="1"/>
    <xf numFmtId="0" fontId="15" fillId="0" borderId="7" xfId="0" applyFont="1" applyBorder="1"/>
    <xf numFmtId="4" fontId="15" fillId="0" borderId="9" xfId="0" applyNumberFormat="1" applyFont="1" applyBorder="1" applyAlignment="1">
      <alignment horizontal="center"/>
    </xf>
    <xf numFmtId="4" fontId="15" fillId="0" borderId="4" xfId="0" applyNumberFormat="1" applyFont="1" applyBorder="1" applyAlignment="1">
      <alignment horizontal="center"/>
    </xf>
    <xf numFmtId="4" fontId="15" fillId="0" borderId="6" xfId="0" applyNumberFormat="1" applyFont="1" applyBorder="1" applyAlignment="1">
      <alignment horizontal="center"/>
    </xf>
    <xf numFmtId="4" fontId="15" fillId="0" borderId="8" xfId="0" applyNumberFormat="1" applyFont="1" applyBorder="1" applyAlignment="1">
      <alignment horizontal="center"/>
    </xf>
    <xf numFmtId="4" fontId="28" fillId="0" borderId="6" xfId="0" applyNumberFormat="1" applyFont="1" applyBorder="1" applyAlignment="1">
      <alignment horizontal="center"/>
    </xf>
    <xf numFmtId="3" fontId="28" fillId="0" borderId="8" xfId="0" applyNumberFormat="1" applyFont="1" applyBorder="1" applyAlignment="1">
      <alignment horizontal="center" vertical="center" wrapText="1"/>
    </xf>
    <xf numFmtId="3" fontId="28" fillId="0" borderId="9" xfId="0" applyNumberFormat="1" applyFont="1" applyBorder="1" applyAlignment="1">
      <alignment horizontal="center" vertical="center" wrapText="1"/>
    </xf>
    <xf numFmtId="3" fontId="6" fillId="0" borderId="12" xfId="0" applyNumberFormat="1" applyFont="1" applyBorder="1"/>
    <xf numFmtId="0" fontId="0" fillId="0" borderId="12" xfId="0" applyBorder="1"/>
    <xf numFmtId="0" fontId="0" fillId="0" borderId="5" xfId="0" applyBorder="1"/>
    <xf numFmtId="3" fontId="0" fillId="0" borderId="7" xfId="0" applyNumberFormat="1" applyBorder="1"/>
    <xf numFmtId="3" fontId="0" fillId="0" borderId="9" xfId="0" applyNumberFormat="1" applyBorder="1"/>
    <xf numFmtId="3" fontId="6" fillId="0" borderId="4" xfId="0" applyNumberFormat="1" applyFont="1" applyBorder="1"/>
    <xf numFmtId="3" fontId="0" fillId="0" borderId="6" xfId="0" applyNumberFormat="1" applyBorder="1"/>
    <xf numFmtId="3" fontId="0" fillId="0" borderId="8" xfId="0" applyNumberFormat="1" applyBorder="1"/>
    <xf numFmtId="165" fontId="31" fillId="0" borderId="0" xfId="2" applyNumberFormat="1" applyFont="1"/>
    <xf numFmtId="3" fontId="32" fillId="0" borderId="0" xfId="0" applyNumberFormat="1" applyFont="1"/>
    <xf numFmtId="165" fontId="31" fillId="0" borderId="1" xfId="2" applyNumberFormat="1" applyFont="1" applyBorder="1"/>
    <xf numFmtId="3" fontId="32" fillId="0" borderId="1" xfId="0" applyNumberFormat="1" applyFont="1" applyBorder="1"/>
    <xf numFmtId="3" fontId="33" fillId="0" borderId="0" xfId="0" applyNumberFormat="1" applyFont="1" applyAlignment="1">
      <alignment horizontal="center"/>
    </xf>
    <xf numFmtId="3" fontId="33" fillId="0" borderId="0" xfId="0" applyNumberFormat="1" applyFont="1" applyAlignment="1">
      <alignment horizontal="center" vertical="center" wrapText="1"/>
    </xf>
    <xf numFmtId="3" fontId="13" fillId="0" borderId="9"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8" fillId="0" borderId="13" xfId="0" applyNumberFormat="1" applyFont="1" applyBorder="1" applyAlignment="1">
      <alignment horizontal="center" vertical="center" wrapText="1"/>
    </xf>
    <xf numFmtId="3" fontId="35" fillId="3" borderId="4" xfId="0" applyNumberFormat="1" applyFont="1" applyFill="1" applyBorder="1" applyAlignment="1">
      <alignment horizontal="center" vertical="center" wrapText="1"/>
    </xf>
    <xf numFmtId="0" fontId="24" fillId="3" borderId="6" xfId="0" applyFont="1" applyFill="1" applyBorder="1"/>
    <xf numFmtId="3" fontId="24" fillId="3" borderId="7" xfId="0" applyNumberFormat="1" applyFont="1" applyFill="1" applyBorder="1"/>
    <xf numFmtId="0" fontId="24" fillId="3" borderId="8" xfId="0" applyFont="1" applyFill="1" applyBorder="1"/>
    <xf numFmtId="3" fontId="24" fillId="3" borderId="9" xfId="0" applyNumberFormat="1" applyFont="1" applyFill="1" applyBorder="1"/>
    <xf numFmtId="3" fontId="17" fillId="0" borderId="9" xfId="0" applyNumberFormat="1" applyFont="1" applyBorder="1" applyAlignment="1">
      <alignment horizontal="center" vertical="center" wrapText="1"/>
    </xf>
    <xf numFmtId="3" fontId="17" fillId="0" borderId="8" xfId="0" applyNumberFormat="1" applyFont="1" applyBorder="1" applyAlignment="1">
      <alignment horizontal="center" vertical="center" wrapText="1"/>
    </xf>
    <xf numFmtId="3" fontId="18" fillId="0" borderId="9" xfId="0" applyNumberFormat="1" applyFont="1" applyBorder="1" applyAlignment="1">
      <alignment horizontal="center" vertical="center" wrapText="1"/>
    </xf>
    <xf numFmtId="3" fontId="18" fillId="0" borderId="8" xfId="0" applyNumberFormat="1" applyFont="1" applyBorder="1" applyAlignment="1">
      <alignment horizontal="center" vertical="center" wrapText="1"/>
    </xf>
    <xf numFmtId="0" fontId="24" fillId="2" borderId="0" xfId="0" applyFont="1" applyFill="1"/>
    <xf numFmtId="3" fontId="36" fillId="2" borderId="0" xfId="0" applyNumberFormat="1" applyFont="1" applyFill="1"/>
    <xf numFmtId="0" fontId="1" fillId="4" borderId="0" xfId="0" applyFont="1" applyFill="1"/>
    <xf numFmtId="0" fontId="3" fillId="4" borderId="0" xfId="0" applyFont="1" applyFill="1"/>
    <xf numFmtId="3" fontId="33" fillId="0" borderId="6" xfId="0" applyNumberFormat="1" applyFont="1" applyBorder="1" applyAlignment="1">
      <alignment horizontal="center" vertical="center" wrapText="1"/>
    </xf>
    <xf numFmtId="3" fontId="32" fillId="0" borderId="6" xfId="0" applyNumberFormat="1" applyFont="1" applyBorder="1"/>
    <xf numFmtId="3" fontId="32" fillId="0" borderId="8" xfId="0" applyNumberFormat="1" applyFont="1" applyBorder="1"/>
    <xf numFmtId="3" fontId="33" fillId="0" borderId="7" xfId="0" applyNumberFormat="1" applyFont="1" applyBorder="1" applyAlignment="1">
      <alignment horizontal="center" vertical="center" wrapText="1"/>
    </xf>
    <xf numFmtId="3" fontId="32" fillId="0" borderId="7" xfId="0" applyNumberFormat="1" applyFont="1" applyBorder="1"/>
    <xf numFmtId="3" fontId="32" fillId="0" borderId="9" xfId="0" applyNumberFormat="1" applyFont="1" applyBorder="1"/>
    <xf numFmtId="0" fontId="6" fillId="0" borderId="0" xfId="0" applyFont="1" applyAlignment="1">
      <alignment horizontal="center"/>
    </xf>
    <xf numFmtId="3" fontId="1" fillId="0" borderId="0" xfId="0" applyNumberFormat="1" applyFont="1" applyAlignment="1">
      <alignment horizontal="center"/>
    </xf>
    <xf numFmtId="164" fontId="33" fillId="0" borderId="0" xfId="0" applyNumberFormat="1" applyFont="1" applyAlignment="1">
      <alignment horizontal="center" vertical="center" wrapText="1"/>
    </xf>
    <xf numFmtId="3" fontId="34" fillId="0" borderId="0" xfId="0" applyNumberFormat="1" applyFont="1" applyAlignment="1">
      <alignment horizontal="center" vertical="center" wrapText="1"/>
    </xf>
    <xf numFmtId="3" fontId="34" fillId="0" borderId="0" xfId="0" applyNumberFormat="1" applyFont="1" applyAlignment="1">
      <alignment horizontal="center" vertical="center"/>
    </xf>
    <xf numFmtId="0" fontId="13" fillId="0" borderId="0" xfId="0" applyFont="1" applyAlignment="1">
      <alignment horizontal="center"/>
    </xf>
    <xf numFmtId="0" fontId="19" fillId="0" borderId="1" xfId="0" applyFont="1" applyBorder="1" applyAlignment="1">
      <alignment horizontal="center"/>
    </xf>
    <xf numFmtId="0" fontId="21" fillId="0" borderId="1" xfId="0" applyFont="1" applyBorder="1" applyAlignment="1">
      <alignment horizontal="center"/>
    </xf>
    <xf numFmtId="3" fontId="19" fillId="0" borderId="1" xfId="0" applyNumberFormat="1" applyFont="1" applyBorder="1" applyAlignment="1">
      <alignment horizontal="center"/>
    </xf>
    <xf numFmtId="0" fontId="1" fillId="0" borderId="1" xfId="0" applyFont="1" applyBorder="1" applyAlignment="1">
      <alignment horizontal="center"/>
    </xf>
    <xf numFmtId="0" fontId="21" fillId="0" borderId="0" xfId="0" applyFont="1"/>
    <xf numFmtId="0" fontId="6" fillId="0" borderId="0" xfId="0" applyFont="1"/>
  </cellXfs>
  <cellStyles count="4">
    <cellStyle name="Normal" xfId="0" builtinId="0"/>
    <cellStyle name="Normal 2" xfId="3" xr:uid="{398A8170-688B-4A9D-830A-A4B7A5F12DD5}"/>
    <cellStyle name="Normal 3" xfId="1" xr:uid="{1440D6DE-0A01-40DA-AE91-ACC56DF92B7A}"/>
    <cellStyle name="Normal_Tabell 2_1" xfId="2" xr:uid="{98E03FEC-3BCD-4D40-B023-D98228F9DC37}"/>
  </cellStyles>
  <dxfs count="2">
    <dxf>
      <font>
        <color rgb="FFFF0000"/>
      </font>
    </dxf>
    <dxf>
      <font>
        <color rgb="FFFF0000"/>
      </font>
    </dxf>
  </dxfs>
  <tableStyles count="0" defaultTableStyle="TableStyleMedium2" defaultPivotStyle="PivotStyleLight16"/>
  <colors>
    <mruColors>
      <color rgb="FFFFFDCD"/>
      <color rgb="FFFFFA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0</xdr:col>
      <xdr:colOff>447675</xdr:colOff>
      <xdr:row>2</xdr:row>
      <xdr:rowOff>19050</xdr:rowOff>
    </xdr:from>
    <xdr:to>
      <xdr:col>10</xdr:col>
      <xdr:colOff>169889</xdr:colOff>
      <xdr:row>35</xdr:row>
      <xdr:rowOff>135342</xdr:rowOff>
    </xdr:to>
    <xdr:sp macro="" textlink="">
      <xdr:nvSpPr>
        <xdr:cNvPr id="6" name="textruta 5">
          <a:extLst>
            <a:ext uri="{FF2B5EF4-FFF2-40B4-BE49-F238E27FC236}">
              <a16:creationId xmlns:a16="http://schemas.microsoft.com/office/drawing/2014/main" id="{63E6EF6A-B247-4C78-83FC-A0C810667EA9}"/>
            </a:ext>
          </a:extLst>
        </xdr:cNvPr>
        <xdr:cNvSpPr txBox="1"/>
      </xdr:nvSpPr>
      <xdr:spPr>
        <a:xfrm>
          <a:off x="447675" y="400050"/>
          <a:ext cx="5818214" cy="6545667"/>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baseline="0">
              <a:solidFill>
                <a:sysClr val="windowText" lastClr="000000"/>
              </a:solidFill>
            </a:rPr>
            <a:t>ÖVERGRIPANDE INFORMATION</a:t>
          </a:r>
        </a:p>
        <a:p>
          <a:endParaRPr lang="sv-SE" sz="1100" baseline="0">
            <a:solidFill>
              <a:sysClr val="windowText" lastClr="000000"/>
            </a:solidFill>
          </a:endParaRPr>
        </a:p>
        <a:p>
          <a:r>
            <a:rPr lang="sv-SE" sz="1200" baseline="0">
              <a:solidFill>
                <a:sysClr val="windowText" lastClr="000000"/>
              </a:solidFill>
            </a:rPr>
            <a:t>Beräkningarna för det föreslagna utjämningssystemet kallas här för </a:t>
          </a:r>
          <a:r>
            <a:rPr lang="sv-SE" sz="1200" baseline="0">
              <a:solidFill>
                <a:srgbClr val="FF0000"/>
              </a:solidFill>
            </a:rPr>
            <a:t>"Förslag"</a:t>
          </a:r>
          <a:r>
            <a:rPr lang="sv-SE" sz="1200" baseline="0">
              <a:solidFill>
                <a:sysClr val="windowText" lastClr="000000"/>
              </a:solidFill>
            </a:rPr>
            <a:t> eller </a:t>
          </a:r>
          <a:r>
            <a:rPr lang="sv-SE" sz="1200" baseline="0">
              <a:solidFill>
                <a:srgbClr val="FF0000"/>
              </a:solidFill>
            </a:rPr>
            <a:t>"Nytt förslag"</a:t>
          </a:r>
        </a:p>
        <a:p>
          <a:r>
            <a:rPr lang="sv-SE" sz="1200" baseline="0">
              <a:solidFill>
                <a:sysClr val="windowText" lastClr="000000"/>
              </a:solidFill>
            </a:rPr>
            <a:t>Befintliga utjämningssystemet kallas här </a:t>
          </a:r>
          <a:r>
            <a:rPr lang="sv-SE" sz="1200" baseline="0">
              <a:solidFill>
                <a:srgbClr val="0070C0"/>
              </a:solidFill>
            </a:rPr>
            <a:t>"Befintlig" </a:t>
          </a:r>
          <a:r>
            <a:rPr lang="sv-SE" sz="1200" baseline="0">
              <a:solidFill>
                <a:sysClr val="windowText" lastClr="000000"/>
              </a:solidFill>
            </a:rPr>
            <a:t>eller  </a:t>
          </a:r>
          <a:r>
            <a:rPr lang="sv-SE" sz="1200" baseline="0">
              <a:solidFill>
                <a:srgbClr val="0070C0"/>
              </a:solidFill>
            </a:rPr>
            <a:t>"Befintligt system"</a:t>
          </a:r>
        </a:p>
        <a:p>
          <a:endParaRPr lang="sv-SE" sz="1200" baseline="0">
            <a:solidFill>
              <a:sysClr val="windowText" lastClr="000000"/>
            </a:solidFill>
          </a:endParaRPr>
        </a:p>
        <a:p>
          <a:r>
            <a:rPr lang="sv-SE" sz="1200" baseline="0">
              <a:solidFill>
                <a:sysClr val="windowText" lastClr="000000"/>
              </a:solidFill>
            </a:rPr>
            <a:t>Jämförelsen avser utjämningsår 2024. Befintlig utjämning redovisas som det utfall som SCB publicerat 2023-12-21. Nytt förslag motsvarar det förslag som Utjämningskommittén presenterat 2024-07-02. </a:t>
          </a:r>
        </a:p>
        <a:p>
          <a:endParaRPr lang="sv-SE" sz="1200" baseline="0">
            <a:solidFill>
              <a:sysClr val="windowText" lastClr="000000"/>
            </a:solidFill>
          </a:endParaRPr>
        </a:p>
        <a:p>
          <a:r>
            <a:rPr lang="sv-SE" sz="1200" baseline="0">
              <a:solidFill>
                <a:sysClr val="windowText" lastClr="000000"/>
              </a:solidFill>
            </a:rPr>
            <a:t>För detaljerade jämförelser av kostnadsutjämning, se separat fil.</a:t>
          </a:r>
        </a:p>
        <a:p>
          <a:endParaRPr lang="sv-SE" sz="1200" baseline="0">
            <a:solidFill>
              <a:sysClr val="windowText" lastClr="000000"/>
            </a:solidFill>
          </a:endParaRPr>
        </a:p>
        <a:p>
          <a:r>
            <a:rPr lang="sv-SE" sz="1200" baseline="0">
              <a:solidFill>
                <a:sysClr val="windowText" lastClr="000000"/>
              </a:solidFill>
            </a:rPr>
            <a:t>Beräkningen för eftersläpningsersättning föreslås flyttas från kostnadsutjämningen. Den är därför borttagen från befintliga kostnadsutjämningssystemet i jämförelsen.  </a:t>
          </a:r>
        </a:p>
        <a:p>
          <a:endParaRPr lang="sv-SE" sz="1200" baseline="0">
            <a:solidFill>
              <a:sysClr val="windowText" lastClr="000000"/>
            </a:solidFill>
          </a:endParaRPr>
        </a:p>
        <a:p>
          <a:r>
            <a:rPr lang="sv-SE" sz="1200" baseline="0">
              <a:solidFill>
                <a:sysClr val="windowText" lastClr="000000"/>
              </a:solidFill>
            </a:rPr>
            <a:t>Strukturbidraget är omgjort, delmodellen för "små landsting" tas bort och endast ett permanent införandebidrag finns kvar.</a:t>
          </a:r>
        </a:p>
        <a:p>
          <a:endParaRPr lang="sv-SE" sz="1200" baseline="0">
            <a:solidFill>
              <a:sysClr val="windowText" lastClr="000000"/>
            </a:solidFill>
          </a:endParaRPr>
        </a:p>
        <a:p>
          <a:r>
            <a:rPr lang="sv-SE" sz="1200" baseline="0">
              <a:solidFill>
                <a:sysClr val="windowText" lastClr="000000"/>
              </a:solidFill>
            </a:rPr>
            <a:t>Införandebidraget för förändringar inom kommunalekonomisk utjämning har ett gränsvärde på 250 kronor, dvs försämringar över 250 kronor år 1 (500 kronor år 2 osv) kompenseras.</a:t>
          </a:r>
        </a:p>
        <a:p>
          <a:endParaRPr lang="sv-SE" sz="1200" baseline="0">
            <a:solidFill>
              <a:sysClr val="windowText" lastClr="000000"/>
            </a:solidFill>
          </a:endParaRPr>
        </a:p>
        <a:p>
          <a:r>
            <a:rPr lang="sv-SE" sz="1200" baseline="0">
              <a:solidFill>
                <a:sysClr val="windowText" lastClr="000000"/>
              </a:solidFill>
            </a:rPr>
            <a:t>Regleringsposten påverkas dels av förändringarna i inkomstutjämningssystemet, dels på grund av förändringar i strukturbidraget samt på grund av nya införandebidrag. I filen finns utfall både inklusive och exklusive införandebidrag.</a:t>
          </a:r>
        </a:p>
        <a:p>
          <a:endParaRPr lang="sv-SE" sz="1200" baseline="0">
            <a:solidFill>
              <a:sysClr val="windowText" lastClr="000000"/>
            </a:solidFill>
          </a:endParaRPr>
        </a:p>
        <a:p>
          <a:r>
            <a:rPr lang="sv-SE" sz="1200" baseline="0">
              <a:solidFill>
                <a:sysClr val="windowText" lastClr="000000"/>
              </a:solidFill>
            </a:rPr>
            <a:t>Nytt förslag finns beskrivet i sin helhet i betänkandet SOU 2024:50</a:t>
          </a:r>
        </a:p>
        <a:p>
          <a:r>
            <a:rPr lang="sv-SE" sz="1200" baseline="0">
              <a:solidFill>
                <a:sysClr val="windowText" lastClr="000000"/>
              </a:solidFill>
            </a:rPr>
            <a:t>Befintlig kostnadsutjämning finns beskrivet i sin helhet i betänkandet SOU 2018:74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895350</xdr:colOff>
      <xdr:row>2</xdr:row>
      <xdr:rowOff>581025</xdr:rowOff>
    </xdr:from>
    <xdr:to>
      <xdr:col>26</xdr:col>
      <xdr:colOff>198464</xdr:colOff>
      <xdr:row>19</xdr:row>
      <xdr:rowOff>66675</xdr:rowOff>
    </xdr:to>
    <xdr:sp macro="" textlink="">
      <xdr:nvSpPr>
        <xdr:cNvPr id="2" name="textruta 1">
          <a:extLst>
            <a:ext uri="{FF2B5EF4-FFF2-40B4-BE49-F238E27FC236}">
              <a16:creationId xmlns:a16="http://schemas.microsoft.com/office/drawing/2014/main" id="{75F2D5DD-6216-47B5-B20A-4138C6CE4551}"/>
            </a:ext>
          </a:extLst>
        </xdr:cNvPr>
        <xdr:cNvSpPr txBox="1"/>
      </xdr:nvSpPr>
      <xdr:spPr>
        <a:xfrm>
          <a:off x="21374100" y="962025"/>
          <a:ext cx="5818214" cy="3505200"/>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INFORMATION</a:t>
          </a:r>
        </a:p>
        <a:p>
          <a:endParaRPr lang="sv-SE" sz="1100" baseline="0">
            <a:solidFill>
              <a:sysClr val="windowText" lastClr="000000"/>
            </a:solidFill>
          </a:endParaRPr>
        </a:p>
        <a:p>
          <a:r>
            <a:rPr lang="sv-SE" sz="1200" baseline="0">
              <a:solidFill>
                <a:sysClr val="windowText" lastClr="000000"/>
              </a:solidFill>
            </a:rPr>
            <a:t>Förslaget innebär att inkomstutjämningen för kommuner principiellt fungerar på samma sätt som i befintlig utjämning. Då större delen av inkomstutjämningen finansieras med det generella statsbidraget innebär det är att förändringar kommer att påverka kostnaden för systemet, och därmed regleringsposten. Regleringsposten förändras också av förändringar i strukturbidraget och eventuella införandebidrag. </a:t>
          </a:r>
          <a:r>
            <a:rPr lang="sv-SE" sz="1200" b="1" baseline="0">
              <a:solidFill>
                <a:sysClr val="windowText" lastClr="000000"/>
              </a:solidFill>
            </a:rPr>
            <a:t>Den förändring av regleringsposten som redovisas här är endast en konsekvens av förändringar av inkomstutjämningen</a:t>
          </a:r>
          <a:r>
            <a:rPr lang="sv-SE" sz="1200" baseline="0">
              <a:solidFill>
                <a:sysClr val="windowText" lastClr="000000"/>
              </a:solidFill>
            </a:rPr>
            <a:t>. För att se den totala förändringen av regleringsposten hänvisas till blad 1 Utfall nytt förslag.</a:t>
          </a:r>
        </a:p>
        <a:p>
          <a:endParaRPr lang="sv-SE" sz="1200" baseline="0">
            <a:solidFill>
              <a:sysClr val="windowText" lastClr="000000"/>
            </a:solidFill>
          </a:endParaRPr>
        </a:p>
        <a:p>
          <a:r>
            <a:rPr lang="sv-SE" sz="1200" baseline="0">
              <a:solidFill>
                <a:sysClr val="windowText" lastClr="000000"/>
              </a:solidFill>
            </a:rPr>
            <a:t>Förslaget innebär tre förändringar av inkomstutjämningen. Dels föreslås att den så kallade garantinivån höjs från 115 till 116 procent. Man föreslår också att den genomsnittliga skattesatsen som utgör basen för den länsvisa skattesatsen uppdateras för att spegla den genomsnittliga skattesatsen i regionerna 2022. Dessutom ändras regionernas andel av länsskattesatsen för bidrag i inkomstutjämningen från 90% till 95%. Alla tre förändringarna ingår i skillnaden mellan befintligt och nytt förslag i kolumn M.</a:t>
          </a:r>
        </a:p>
        <a:p>
          <a:endParaRPr lang="sv-SE" sz="12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596900</xdr:colOff>
      <xdr:row>3</xdr:row>
      <xdr:rowOff>69850</xdr:rowOff>
    </xdr:from>
    <xdr:to>
      <xdr:col>23</xdr:col>
      <xdr:colOff>319114</xdr:colOff>
      <xdr:row>29</xdr:row>
      <xdr:rowOff>98425</xdr:rowOff>
    </xdr:to>
    <xdr:sp macro="" textlink="">
      <xdr:nvSpPr>
        <xdr:cNvPr id="2" name="textruta 1">
          <a:extLst>
            <a:ext uri="{FF2B5EF4-FFF2-40B4-BE49-F238E27FC236}">
              <a16:creationId xmlns:a16="http://schemas.microsoft.com/office/drawing/2014/main" id="{17BD7378-6A33-48F0-BB76-53285EF82D0A}"/>
            </a:ext>
          </a:extLst>
        </xdr:cNvPr>
        <xdr:cNvSpPr txBox="1"/>
      </xdr:nvSpPr>
      <xdr:spPr>
        <a:xfrm>
          <a:off x="18986500" y="971550"/>
          <a:ext cx="5818214" cy="5216525"/>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INFORMATION</a:t>
          </a:r>
        </a:p>
        <a:p>
          <a:endParaRPr lang="sv-SE" sz="1100" baseline="0">
            <a:solidFill>
              <a:sysClr val="windowText" lastClr="000000"/>
            </a:solidFill>
          </a:endParaRPr>
        </a:p>
        <a:p>
          <a:r>
            <a:rPr lang="sv-SE" sz="1200">
              <a:solidFill>
                <a:schemeClr val="dk1"/>
              </a:solidFill>
              <a:effectLst/>
              <a:latin typeface="+mn-lt"/>
              <a:ea typeface="+mn-ea"/>
              <a:cs typeface="+mn-cs"/>
            </a:rPr>
            <a:t>Beräkningen för eftersläpningsersättning föreslås flyttas från kostnadsutjämningen. Detta innebär att eftersläpningen idag finansieras inom ramen för kostnadsutjämningen (alla regioner som inte får ersättning betalar genom ett lägre kostnadsutjämningsbidrag eller högre avgift). Eftersom ingen region får eftersläpningsersättning med dagens befintliga system visas bara effekten av de förändrade gränsvärdena. I förslaget finansieras eftersläpningen av anslaget för kommunalekonomisk utjämning och finansieringen syns därmed som en lägre regleringspost. Denna förändring har ingen ekonomisk betydelse i sig.</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Uppställningen på denna sida syftar till att illustrera betydelsen av förändrade regler för eftersläpningsbidrag, oaktat om detta finansieras inom kostnadsutjämningen eller inom regleringsposten.</a:t>
          </a:r>
        </a:p>
        <a:p>
          <a:r>
            <a:rPr lang="sv-SE" sz="1200">
              <a:solidFill>
                <a:schemeClr val="dk1"/>
              </a:solidFill>
              <a:effectLst/>
              <a:latin typeface="+mn-lt"/>
              <a:ea typeface="+mn-ea"/>
              <a:cs typeface="+mn-cs"/>
            </a:rPr>
            <a:t> </a:t>
          </a:r>
        </a:p>
        <a:p>
          <a:r>
            <a:rPr lang="sv-SE" sz="1200">
              <a:solidFill>
                <a:schemeClr val="dk1"/>
              </a:solidFill>
              <a:effectLst/>
              <a:latin typeface="+mn-lt"/>
              <a:ea typeface="+mn-ea"/>
              <a:cs typeface="+mn-cs"/>
            </a:rPr>
            <a:t>Förslaget innebär att gränsvärdet för att erhålla ersättning sänks från 1,2 procent befolkningstillväxt över fem år, till 1 procent. Detta innebär att en region utjämningsår 2024 får ersättning, samt att kostnaden för detta ökar. Liksom</a:t>
          </a:r>
          <a:r>
            <a:rPr lang="sv-SE" sz="1200" baseline="0">
              <a:solidFill>
                <a:schemeClr val="dk1"/>
              </a:solidFill>
              <a:effectLst/>
              <a:latin typeface="+mn-lt"/>
              <a:ea typeface="+mn-ea"/>
              <a:cs typeface="+mn-cs"/>
            </a:rPr>
            <a:t> tidigare är det två olika kriterier för befolkningsökning som ska uppnås. </a:t>
          </a:r>
          <a:endParaRPr lang="sv-SE" sz="1200">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Förslaget innebär också ett alternativt kriterium för ersättning; att tillväxten sista året varit större</a:t>
          </a:r>
          <a:r>
            <a:rPr lang="sv-SE" sz="1200" baseline="0">
              <a:solidFill>
                <a:schemeClr val="dk1"/>
              </a:solidFill>
              <a:effectLst/>
              <a:latin typeface="+mn-lt"/>
              <a:ea typeface="+mn-ea"/>
              <a:cs typeface="+mn-cs"/>
            </a:rPr>
            <a:t> än 2,5 procent, oaktat utfallet i de andra två kriterierna. Ingen region uppnår detta kriterium.  </a:t>
          </a:r>
          <a:endParaRPr lang="sv-SE" sz="1200">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Den principiella beräkningen bakom ersättningsbeloppet är densamma, men i och med att ersättningen beror av utfallet i andra delar av utjämningen, förändras ersättningen även av dessa delar. Detta har dock mindre betydelse än det förändrade gränsvärdet.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460375</xdr:colOff>
      <xdr:row>4</xdr:row>
      <xdr:rowOff>73025</xdr:rowOff>
    </xdr:from>
    <xdr:to>
      <xdr:col>15</xdr:col>
      <xdr:colOff>552450</xdr:colOff>
      <xdr:row>19</xdr:row>
      <xdr:rowOff>104775</xdr:rowOff>
    </xdr:to>
    <xdr:sp macro="" textlink="">
      <xdr:nvSpPr>
        <xdr:cNvPr id="2" name="textruta 1">
          <a:extLst>
            <a:ext uri="{FF2B5EF4-FFF2-40B4-BE49-F238E27FC236}">
              <a16:creationId xmlns:a16="http://schemas.microsoft.com/office/drawing/2014/main" id="{2AA7ED53-0A32-451D-844C-7915232D2937}"/>
            </a:ext>
          </a:extLst>
        </xdr:cNvPr>
        <xdr:cNvSpPr txBox="1"/>
      </xdr:nvSpPr>
      <xdr:spPr>
        <a:xfrm>
          <a:off x="9401175" y="993775"/>
          <a:ext cx="4359275" cy="3079750"/>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baseline="0">
              <a:solidFill>
                <a:sysClr val="windowText" lastClr="000000"/>
              </a:solidFill>
            </a:rPr>
            <a:t>INFORMATION</a:t>
          </a:r>
        </a:p>
        <a:p>
          <a:endParaRPr lang="sv-SE" sz="1100" baseline="0">
            <a:solidFill>
              <a:sysClr val="windowText" lastClr="000000"/>
            </a:solidFill>
          </a:endParaRPr>
        </a:p>
        <a:p>
          <a:r>
            <a:rPr lang="sv-SE" sz="1200" baseline="0">
              <a:solidFill>
                <a:sysClr val="windowText" lastClr="000000"/>
              </a:solidFill>
            </a:rPr>
            <a:t>Strukturbidragets del för "små landsting" tas bort. </a:t>
          </a:r>
          <a:r>
            <a:rPr lang="sv-SE" sz="1200" b="0" i="0" u="none" strike="noStrike" baseline="0">
              <a:solidFill>
                <a:schemeClr val="dk1"/>
              </a:solidFill>
              <a:latin typeface="+mn-lt"/>
              <a:ea typeface="+mn-ea"/>
              <a:cs typeface="+mn-cs"/>
            </a:rPr>
            <a:t>I kommitténs förslag till ny delmodell för utjämning av hälso- och sjukvård finns en särskild kompensation för små regioner. Bidraget ingår i den samlade kompensationen för gleshet, som utöver små sjukhus också kompenserar för resor och mindre enheter på grund av gles bebyggelse.</a:t>
          </a:r>
          <a:endParaRPr lang="sv-SE" sz="1200" baseline="0">
            <a:solidFill>
              <a:sysClr val="windowText" lastClr="000000"/>
            </a:solidFill>
          </a:endParaRPr>
        </a:p>
        <a:p>
          <a:endParaRPr lang="sv-SE" sz="1200" baseline="0">
            <a:solidFill>
              <a:sysClr val="windowText" lastClr="000000"/>
            </a:solidFill>
          </a:endParaRPr>
        </a:p>
        <a:p>
          <a:r>
            <a:rPr lang="sv-SE" sz="1200">
              <a:solidFill>
                <a:schemeClr val="dk1"/>
              </a:solidFill>
              <a:effectLst/>
              <a:latin typeface="+mn-lt"/>
              <a:ea typeface="+mn-ea"/>
              <a:cs typeface="+mn-cs"/>
            </a:rPr>
            <a:t>Ett permanent införandebidrag finns kvar som </a:t>
          </a:r>
          <a:r>
            <a:rPr lang="sv-SE" sz="1200" b="0" i="0" u="none" strike="noStrike" baseline="0">
              <a:solidFill>
                <a:schemeClr val="dk1"/>
              </a:solidFill>
              <a:latin typeface="+mn-lt"/>
              <a:ea typeface="+mn-ea"/>
              <a:cs typeface="+mn-cs"/>
            </a:rPr>
            <a:t>begränsar genomslaget av borttagandet av den del i strukturbidraget som avser tidigare bidragsminskningar till högst 250 kronor per invånare för regionerna. Endast en region hamnar inom intervallet.</a:t>
          </a:r>
          <a:endParaRPr lang="sv-SE"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314325</xdr:colOff>
      <xdr:row>4</xdr:row>
      <xdr:rowOff>104775</xdr:rowOff>
    </xdr:from>
    <xdr:to>
      <xdr:col>18</xdr:col>
      <xdr:colOff>415925</xdr:colOff>
      <xdr:row>22</xdr:row>
      <xdr:rowOff>193675</xdr:rowOff>
    </xdr:to>
    <xdr:sp macro="" textlink="">
      <xdr:nvSpPr>
        <xdr:cNvPr id="2" name="textruta 1">
          <a:extLst>
            <a:ext uri="{FF2B5EF4-FFF2-40B4-BE49-F238E27FC236}">
              <a16:creationId xmlns:a16="http://schemas.microsoft.com/office/drawing/2014/main" id="{4BB5F4F0-BD21-42B2-83F1-EA1C947D696F}"/>
            </a:ext>
          </a:extLst>
        </xdr:cNvPr>
        <xdr:cNvSpPr txBox="1"/>
      </xdr:nvSpPr>
      <xdr:spPr>
        <a:xfrm>
          <a:off x="12703175" y="1190625"/>
          <a:ext cx="4368800" cy="3746500"/>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INFORMATION</a:t>
          </a:r>
        </a:p>
        <a:p>
          <a:endParaRPr lang="sv-SE" sz="1100" baseline="0">
            <a:solidFill>
              <a:srgbClr val="FF0000"/>
            </a:solidFill>
          </a:endParaRPr>
        </a:p>
        <a:p>
          <a:r>
            <a:rPr lang="sv-SE" sz="1200" baseline="0">
              <a:solidFill>
                <a:sysClr val="windowText" lastClr="000000"/>
              </a:solidFill>
            </a:rPr>
            <a:t>Införandebidraget för kommunalekonomisk utjämning jämför utfallet 2024 i befintlig utjämning mot beräkningen enligt förslaget. Differensen minskas med eventuellt bidrag enligt "tillkommande" beräkningen för permanenta införandebidrag.</a:t>
          </a:r>
        </a:p>
        <a:p>
          <a:endParaRPr lang="sv-SE" sz="1200" baseline="0">
            <a:solidFill>
              <a:sysClr val="windowText" lastClr="000000"/>
            </a:solidFill>
          </a:endParaRPr>
        </a:p>
        <a:p>
          <a:r>
            <a:rPr lang="sv-SE" sz="1200" baseline="0">
              <a:solidFill>
                <a:sysClr val="windowText" lastClr="000000"/>
              </a:solidFill>
            </a:rPr>
            <a:t>Ett fast införandebidrag införs för regioner som förlorar mer än 750 kronor per invånare.</a:t>
          </a:r>
        </a:p>
        <a:p>
          <a:endParaRPr lang="sv-SE" sz="1200" baseline="0">
            <a:solidFill>
              <a:sysClr val="windowText" lastClr="000000"/>
            </a:solidFill>
          </a:endParaRPr>
        </a:p>
        <a:p>
          <a:r>
            <a:rPr lang="sv-SE" sz="1200" baseline="0">
              <a:solidFill>
                <a:sysClr val="windowText" lastClr="000000"/>
              </a:solidFill>
            </a:rPr>
            <a:t>Bidragsförsämringar större än 250 kr/invånare år 1 ger ett införandebidrag. Gränsen förskjuts sedan 250 kr per år. I bidraget inkluderas kostnaden för bidraget (som finansieras i regleringsposten). Det innebär att även regioner som förlorar mindre än 250 kronor år ett kommer att få införandebidrag. </a:t>
          </a:r>
        </a:p>
        <a:p>
          <a:endParaRPr lang="sv-SE" sz="1200" baseline="0">
            <a:solidFill>
              <a:sysClr val="windowText" lastClr="000000"/>
            </a:solidFill>
          </a:endParaRPr>
        </a:p>
        <a:p>
          <a:r>
            <a:rPr lang="sv-SE" sz="1200" baseline="0">
              <a:solidFill>
                <a:sysClr val="windowText" lastClr="000000"/>
              </a:solidFill>
            </a:rPr>
            <a:t>Kostnaden år 1 är 189 kronor , år 2 är den 93 kronor och år 3 är den 0 eftersom ingen region uppfyller kriteriet för införandebidrag år 3.</a:t>
          </a:r>
        </a:p>
        <a:p>
          <a:endParaRPr lang="sv-SE" sz="110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339725</xdr:colOff>
      <xdr:row>5</xdr:row>
      <xdr:rowOff>114300</xdr:rowOff>
    </xdr:from>
    <xdr:to>
      <xdr:col>22</xdr:col>
      <xdr:colOff>155575</xdr:colOff>
      <xdr:row>24</xdr:row>
      <xdr:rowOff>57149</xdr:rowOff>
    </xdr:to>
    <xdr:sp macro="" textlink="">
      <xdr:nvSpPr>
        <xdr:cNvPr id="2" name="textruta 1">
          <a:extLst>
            <a:ext uri="{FF2B5EF4-FFF2-40B4-BE49-F238E27FC236}">
              <a16:creationId xmlns:a16="http://schemas.microsoft.com/office/drawing/2014/main" id="{836C978D-0D89-426D-B2DC-0C276C29A9FF}"/>
            </a:ext>
          </a:extLst>
        </xdr:cNvPr>
        <xdr:cNvSpPr txBox="1"/>
      </xdr:nvSpPr>
      <xdr:spPr>
        <a:xfrm>
          <a:off x="17618075" y="1066800"/>
          <a:ext cx="4083050" cy="3676649"/>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INFORMATION</a:t>
          </a:r>
        </a:p>
        <a:p>
          <a:endParaRPr lang="sv-SE" sz="1100" baseline="0">
            <a:solidFill>
              <a:sysClr val="windowText" lastClr="000000"/>
            </a:solidFill>
          </a:endParaRPr>
        </a:p>
        <a:p>
          <a:r>
            <a:rPr lang="sv-SE" sz="1200" baseline="0">
              <a:solidFill>
                <a:sysClr val="windowText" lastClr="000000"/>
              </a:solidFill>
            </a:rPr>
            <a:t>I denna uppställning är ersättningen för eftersläpning i befintlig utjämning en del av kostnadsutjämningen, vilket gör att en kostnad skulle synas i såväl summa avgifter som summa bidrag. 2024 får ingen region ersättning för eftersläpning, varför det är 0 kronor. I det nya förslaget ligger det på en egen rad i uppställningen, 19 mnkr. </a:t>
          </a:r>
        </a:p>
        <a:p>
          <a:endParaRPr lang="sv-SE" sz="1200" baseline="0">
            <a:solidFill>
              <a:sysClr val="windowText" lastClr="000000"/>
            </a:solidFill>
          </a:endParaRPr>
        </a:p>
        <a:p>
          <a:r>
            <a:rPr lang="sv-SE" sz="1200" baseline="0">
              <a:solidFill>
                <a:sysClr val="windowText" lastClr="000000"/>
              </a:solidFill>
            </a:rPr>
            <a:t>I förslaget exklusive införandebidraget så beräknas regleringsposten innan införandebidraget och det fasta införandebidraget del 2 läggs till. Detta är den regleringspost som också finns i betänkandets bilaga 4, tabell 1 och 2.</a:t>
          </a:r>
        </a:p>
        <a:p>
          <a:endParaRPr lang="sv-SE" sz="1200" baseline="0">
            <a:solidFill>
              <a:sysClr val="windowText" lastClr="000000"/>
            </a:solidFill>
          </a:endParaRPr>
        </a:p>
        <a:p>
          <a:r>
            <a:rPr lang="sv-SE" sz="1200" baseline="0">
              <a:solidFill>
                <a:sysClr val="windowText" lastClr="000000"/>
              </a:solidFill>
            </a:rPr>
            <a:t>Nytt förslag finns beskrivet i sin helhet i betänkandet SOU 2024:50</a:t>
          </a:r>
        </a:p>
        <a:p>
          <a:r>
            <a:rPr lang="sv-SE" sz="1200" baseline="0">
              <a:solidFill>
                <a:sysClr val="windowText" lastClr="000000"/>
              </a:solidFill>
            </a:rPr>
            <a:t>Befintlig kostnadsutjämning finns beskrivet i sin helhet i betänkandet SOU 2018:74</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BA2C8-B2B4-4798-82C8-5F8C613E9666}">
  <dimension ref="L18:N24"/>
  <sheetViews>
    <sheetView showGridLines="0" tabSelected="1" zoomScaleNormal="100" workbookViewId="0">
      <selection activeCell="M30" sqref="M30"/>
    </sheetView>
  </sheetViews>
  <sheetFormatPr defaultRowHeight="15"/>
  <sheetData>
    <row r="18" spans="12:14" ht="15.75">
      <c r="L18" s="36" t="s">
        <v>0</v>
      </c>
      <c r="M18" s="37"/>
      <c r="N18" s="37"/>
    </row>
    <row r="19" spans="12:14" ht="15.75">
      <c r="L19" s="35" t="s">
        <v>118</v>
      </c>
    </row>
    <row r="20" spans="12:14" ht="15.75">
      <c r="L20" s="35" t="s">
        <v>99</v>
      </c>
    </row>
    <row r="21" spans="12:14" ht="15.75">
      <c r="L21" s="35" t="s">
        <v>100</v>
      </c>
    </row>
    <row r="22" spans="12:14" ht="15.75">
      <c r="L22" s="35" t="s">
        <v>101</v>
      </c>
    </row>
    <row r="23" spans="12:14" ht="15.75">
      <c r="L23" s="35" t="s">
        <v>102</v>
      </c>
    </row>
    <row r="24" spans="12:14" ht="15.75">
      <c r="L24" s="35" t="s">
        <v>103</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E25AA-7471-494D-A303-7EF4E1E559F2}">
  <dimension ref="A1:S26"/>
  <sheetViews>
    <sheetView showGridLines="0" workbookViewId="0">
      <pane xSplit="1" ySplit="4" topLeftCell="B5" activePane="bottomRight" state="frozen"/>
      <selection pane="topRight" activeCell="B1" sqref="B1"/>
      <selection pane="bottomLeft" activeCell="A5" sqref="A5"/>
      <selection pane="bottomRight" activeCell="A3" sqref="A3:A4"/>
    </sheetView>
  </sheetViews>
  <sheetFormatPr defaultRowHeight="15"/>
  <cols>
    <col min="1" max="1" width="28" customWidth="1"/>
    <col min="2" max="2" width="34.28515625" customWidth="1"/>
    <col min="3" max="3" width="29.42578125" customWidth="1"/>
    <col min="4" max="4" width="28.28515625" customWidth="1"/>
    <col min="5" max="5" width="26.28515625" customWidth="1"/>
    <col min="6" max="6" width="18.7109375" customWidth="1"/>
    <col min="7" max="8" width="29.85546875" customWidth="1"/>
    <col min="9" max="9" width="27.5703125" customWidth="1"/>
    <col min="10" max="10" width="20.7109375" customWidth="1"/>
    <col min="12" max="12" width="25.28515625" customWidth="1"/>
    <col min="13" max="13" width="27.28515625" customWidth="1"/>
  </cols>
  <sheetData>
    <row r="1" spans="1:19">
      <c r="A1" s="39" t="s">
        <v>97</v>
      </c>
      <c r="B1" s="39"/>
      <c r="C1" s="39"/>
      <c r="D1" s="41"/>
      <c r="E1" s="41"/>
      <c r="F1" s="41"/>
      <c r="G1" s="41"/>
      <c r="H1" s="41"/>
      <c r="I1" s="41"/>
      <c r="J1" s="41"/>
      <c r="K1" s="28"/>
      <c r="L1" s="39" t="s">
        <v>125</v>
      </c>
      <c r="M1" s="38"/>
      <c r="N1" s="38"/>
      <c r="O1" s="38"/>
      <c r="P1" s="38"/>
      <c r="Q1" s="38"/>
      <c r="R1" s="38"/>
      <c r="S1" s="38"/>
    </row>
    <row r="2" spans="1:19">
      <c r="A2" s="41"/>
      <c r="B2" s="41"/>
      <c r="C2" s="41"/>
      <c r="D2" s="41"/>
      <c r="E2" s="41"/>
      <c r="F2" s="41"/>
      <c r="G2" s="41"/>
      <c r="H2" s="41"/>
      <c r="I2" s="41"/>
      <c r="J2" s="41"/>
      <c r="K2" s="28"/>
    </row>
    <row r="3" spans="1:19" ht="18.75">
      <c r="A3" s="131"/>
      <c r="B3" s="132" t="s">
        <v>17</v>
      </c>
      <c r="C3" s="133" t="s">
        <v>121</v>
      </c>
      <c r="D3" s="106"/>
      <c r="E3" s="106"/>
      <c r="F3" s="106"/>
      <c r="G3" s="41"/>
      <c r="H3" s="41"/>
      <c r="I3" s="106"/>
      <c r="J3" s="106"/>
      <c r="L3" s="130" t="s">
        <v>126</v>
      </c>
    </row>
    <row r="4" spans="1:19" ht="57" customHeight="1">
      <c r="A4" s="131"/>
      <c r="B4" s="132"/>
      <c r="C4" s="134"/>
      <c r="D4" s="107" t="s">
        <v>109</v>
      </c>
      <c r="E4" s="107" t="s">
        <v>110</v>
      </c>
      <c r="F4" s="107" t="s">
        <v>98</v>
      </c>
      <c r="G4" s="107" t="s">
        <v>124</v>
      </c>
      <c r="H4" s="107" t="s">
        <v>123</v>
      </c>
      <c r="I4" s="107" t="s">
        <v>122</v>
      </c>
      <c r="J4" s="107" t="s">
        <v>111</v>
      </c>
      <c r="K4" s="8"/>
      <c r="L4" s="124" t="s">
        <v>119</v>
      </c>
      <c r="M4" s="127" t="s">
        <v>120</v>
      </c>
    </row>
    <row r="5" spans="1:19" ht="18.75">
      <c r="A5" s="102" t="s">
        <v>29</v>
      </c>
      <c r="B5" s="103">
        <v>2455914</v>
      </c>
      <c r="C5" s="103">
        <v>-1813.4461087196978</v>
      </c>
      <c r="D5" s="103">
        <v>-1126</v>
      </c>
      <c r="E5" s="103">
        <v>-1398</v>
      </c>
      <c r="F5" s="103">
        <v>0</v>
      </c>
      <c r="G5" s="103">
        <v>0</v>
      </c>
      <c r="H5" s="103">
        <v>438.23931143006166</v>
      </c>
      <c r="I5" s="103">
        <v>689.36312308464096</v>
      </c>
      <c r="J5" s="103">
        <v>-417.04854323440043</v>
      </c>
      <c r="K5" s="11"/>
      <c r="L5" s="125">
        <v>-118</v>
      </c>
      <c r="M5" s="128">
        <f>D5+E5+F5+L5+G5</f>
        <v>-2642</v>
      </c>
    </row>
    <row r="6" spans="1:19" ht="18.75">
      <c r="A6" s="102" t="s">
        <v>30</v>
      </c>
      <c r="B6" s="103">
        <v>404714</v>
      </c>
      <c r="C6" s="103">
        <v>4618.5538912803031</v>
      </c>
      <c r="D6" s="103">
        <v>5942</v>
      </c>
      <c r="E6" s="103">
        <v>-1852</v>
      </c>
      <c r="F6" s="103">
        <v>47.815165143430448</v>
      </c>
      <c r="G6" s="103">
        <v>0</v>
      </c>
      <c r="H6" s="103">
        <v>208.42414628663175</v>
      </c>
      <c r="I6" s="103">
        <v>689.36312308464096</v>
      </c>
      <c r="J6" s="103">
        <v>-417.04854323440043</v>
      </c>
      <c r="K6" s="11"/>
      <c r="L6" s="125">
        <v>-118</v>
      </c>
      <c r="M6" s="128">
        <f t="shared" ref="M6:M25" si="0">D6+E6+F6+L6+G6</f>
        <v>4019.81516514343</v>
      </c>
    </row>
    <row r="7" spans="1:19" ht="18.75">
      <c r="A7" s="102" t="s">
        <v>31</v>
      </c>
      <c r="B7" s="103">
        <v>302310</v>
      </c>
      <c r="C7" s="103">
        <v>7928.9514567655997</v>
      </c>
      <c r="D7" s="103">
        <v>7588</v>
      </c>
      <c r="E7" s="103">
        <v>758</v>
      </c>
      <c r="F7" s="103">
        <v>0</v>
      </c>
      <c r="G7" s="103">
        <v>0</v>
      </c>
      <c r="H7" s="103">
        <v>0</v>
      </c>
      <c r="I7" s="103">
        <v>0</v>
      </c>
      <c r="J7" s="103">
        <v>-417.04854323440043</v>
      </c>
      <c r="K7" s="11"/>
      <c r="L7" s="125">
        <v>-118</v>
      </c>
      <c r="M7" s="128">
        <f t="shared" si="0"/>
        <v>8228</v>
      </c>
    </row>
    <row r="8" spans="1:19" ht="18.75">
      <c r="A8" s="102" t="s">
        <v>32</v>
      </c>
      <c r="B8" s="103">
        <v>472660</v>
      </c>
      <c r="C8" s="103">
        <v>6408.9514567655997</v>
      </c>
      <c r="D8" s="103">
        <v>7105</v>
      </c>
      <c r="E8" s="103">
        <v>-279</v>
      </c>
      <c r="F8" s="103">
        <v>0</v>
      </c>
      <c r="G8" s="103">
        <v>0</v>
      </c>
      <c r="H8" s="103">
        <v>0</v>
      </c>
      <c r="I8" s="103">
        <v>0</v>
      </c>
      <c r="J8" s="103">
        <v>-417.04854323440043</v>
      </c>
      <c r="K8" s="11"/>
      <c r="L8" s="125">
        <v>-118</v>
      </c>
      <c r="M8" s="128">
        <f t="shared" si="0"/>
        <v>6708</v>
      </c>
    </row>
    <row r="9" spans="1:19" ht="18.75">
      <c r="A9" s="102" t="s">
        <v>33</v>
      </c>
      <c r="B9" s="103">
        <v>369201</v>
      </c>
      <c r="C9" s="103">
        <v>6671.9514567655997</v>
      </c>
      <c r="D9" s="103">
        <v>7304</v>
      </c>
      <c r="E9" s="103">
        <v>-215</v>
      </c>
      <c r="F9" s="103">
        <v>0</v>
      </c>
      <c r="G9" s="103">
        <v>0</v>
      </c>
      <c r="H9" s="103">
        <v>0</v>
      </c>
      <c r="I9" s="103">
        <v>0</v>
      </c>
      <c r="J9" s="103">
        <v>-417.04854323440043</v>
      </c>
      <c r="K9" s="11"/>
      <c r="L9" s="125">
        <v>-118</v>
      </c>
      <c r="M9" s="128">
        <f t="shared" si="0"/>
        <v>6971</v>
      </c>
    </row>
    <row r="10" spans="1:19" ht="18.75">
      <c r="A10" s="102" t="s">
        <v>34</v>
      </c>
      <c r="B10" s="103">
        <v>204028</v>
      </c>
      <c r="C10" s="103">
        <v>7271.9514567655997</v>
      </c>
      <c r="D10" s="103">
        <v>7588</v>
      </c>
      <c r="E10" s="103">
        <v>101</v>
      </c>
      <c r="F10" s="103">
        <v>0</v>
      </c>
      <c r="G10" s="103">
        <v>0</v>
      </c>
      <c r="H10" s="103">
        <v>0</v>
      </c>
      <c r="I10" s="103">
        <v>0</v>
      </c>
      <c r="J10" s="103">
        <v>-417.04854323440043</v>
      </c>
      <c r="K10" s="11"/>
      <c r="L10" s="125">
        <v>-118</v>
      </c>
      <c r="M10" s="128">
        <f t="shared" si="0"/>
        <v>7571</v>
      </c>
    </row>
    <row r="11" spans="1:19" ht="18.75">
      <c r="A11" s="102" t="s">
        <v>35</v>
      </c>
      <c r="B11" s="103">
        <v>247063</v>
      </c>
      <c r="C11" s="103">
        <v>9644.9514567655988</v>
      </c>
      <c r="D11" s="103">
        <v>7481</v>
      </c>
      <c r="E11" s="103">
        <v>2581</v>
      </c>
      <c r="F11" s="103">
        <v>0</v>
      </c>
      <c r="G11" s="103">
        <v>0</v>
      </c>
      <c r="H11" s="103">
        <v>0</v>
      </c>
      <c r="I11" s="103">
        <v>0</v>
      </c>
      <c r="J11" s="103">
        <v>-417.04854323440043</v>
      </c>
      <c r="K11" s="11"/>
      <c r="L11" s="125">
        <v>-118</v>
      </c>
      <c r="M11" s="128">
        <f t="shared" si="0"/>
        <v>9944</v>
      </c>
    </row>
    <row r="12" spans="1:19" ht="18.75">
      <c r="A12" s="102" t="s">
        <v>36</v>
      </c>
      <c r="B12" s="103">
        <v>61093</v>
      </c>
      <c r="C12" s="103">
        <v>13374.951456765599</v>
      </c>
      <c r="D12" s="103">
        <v>8795</v>
      </c>
      <c r="E12" s="103">
        <v>4997</v>
      </c>
      <c r="F12" s="103">
        <v>0</v>
      </c>
      <c r="G12" s="103">
        <v>0</v>
      </c>
      <c r="H12" s="103">
        <v>0</v>
      </c>
      <c r="I12" s="103">
        <v>0</v>
      </c>
      <c r="J12" s="103">
        <v>-417.04854323440043</v>
      </c>
      <c r="K12" s="11"/>
      <c r="L12" s="125">
        <v>-118</v>
      </c>
      <c r="M12" s="128">
        <f t="shared" si="0"/>
        <v>13674</v>
      </c>
    </row>
    <row r="13" spans="1:19" ht="18.75">
      <c r="A13" s="102" t="s">
        <v>37</v>
      </c>
      <c r="B13" s="103">
        <v>158226</v>
      </c>
      <c r="C13" s="103">
        <v>8954.9514567655988</v>
      </c>
      <c r="D13" s="103">
        <v>7758</v>
      </c>
      <c r="E13" s="103">
        <v>1614</v>
      </c>
      <c r="F13" s="103">
        <v>0</v>
      </c>
      <c r="G13" s="103">
        <v>0</v>
      </c>
      <c r="H13" s="103">
        <v>0</v>
      </c>
      <c r="I13" s="103">
        <v>0</v>
      </c>
      <c r="J13" s="103">
        <v>-417.04854323440043</v>
      </c>
      <c r="K13" s="11"/>
      <c r="L13" s="125">
        <v>-118</v>
      </c>
      <c r="M13" s="128">
        <f t="shared" si="0"/>
        <v>9254</v>
      </c>
    </row>
    <row r="14" spans="1:19" ht="18.75">
      <c r="A14" s="102" t="s">
        <v>38</v>
      </c>
      <c r="B14" s="103">
        <v>1422288</v>
      </c>
      <c r="C14" s="103">
        <v>5988.9514567655997</v>
      </c>
      <c r="D14" s="103">
        <v>6915</v>
      </c>
      <c r="E14" s="103">
        <v>-509</v>
      </c>
      <c r="F14" s="103">
        <v>0</v>
      </c>
      <c r="G14" s="103">
        <v>0</v>
      </c>
      <c r="H14" s="103">
        <v>0</v>
      </c>
      <c r="I14" s="103">
        <v>0</v>
      </c>
      <c r="J14" s="103">
        <v>-417.04854323440043</v>
      </c>
      <c r="K14" s="11"/>
      <c r="L14" s="125">
        <v>-118</v>
      </c>
      <c r="M14" s="128">
        <f t="shared" si="0"/>
        <v>6288</v>
      </c>
    </row>
    <row r="15" spans="1:19" ht="18.75">
      <c r="A15" s="102" t="s">
        <v>39</v>
      </c>
      <c r="B15" s="103">
        <v>343989</v>
      </c>
      <c r="C15" s="103">
        <v>4714.314579850241</v>
      </c>
      <c r="D15" s="103">
        <v>5328</v>
      </c>
      <c r="E15" s="103">
        <v>-256</v>
      </c>
      <c r="F15" s="103">
        <v>0</v>
      </c>
      <c r="G15" s="103">
        <v>0</v>
      </c>
      <c r="H15" s="103">
        <v>0</v>
      </c>
      <c r="I15" s="103">
        <v>59.363123084640961</v>
      </c>
      <c r="J15" s="103">
        <v>-417.04854323440043</v>
      </c>
      <c r="K15" s="11"/>
      <c r="L15" s="125">
        <v>-118</v>
      </c>
      <c r="M15" s="128">
        <f t="shared" si="0"/>
        <v>4954</v>
      </c>
    </row>
    <row r="16" spans="1:19" ht="18.75">
      <c r="A16" s="102" t="s">
        <v>40</v>
      </c>
      <c r="B16" s="103">
        <v>1767641</v>
      </c>
      <c r="C16" s="103">
        <v>4431.9514567655997</v>
      </c>
      <c r="D16" s="103">
        <v>5080</v>
      </c>
      <c r="E16" s="103">
        <v>-231</v>
      </c>
      <c r="F16" s="103">
        <v>0</v>
      </c>
      <c r="G16" s="103">
        <v>0</v>
      </c>
      <c r="H16" s="103">
        <v>0</v>
      </c>
      <c r="I16" s="103">
        <v>0</v>
      </c>
      <c r="J16" s="103">
        <v>-417.04854323440043</v>
      </c>
      <c r="K16" s="11"/>
      <c r="L16" s="125">
        <v>-118</v>
      </c>
      <c r="M16" s="128">
        <f t="shared" si="0"/>
        <v>4731</v>
      </c>
    </row>
    <row r="17" spans="1:13" ht="18.75">
      <c r="A17" s="102" t="s">
        <v>41</v>
      </c>
      <c r="B17" s="103">
        <v>283661</v>
      </c>
      <c r="C17" s="103">
        <v>9811.9514567655988</v>
      </c>
      <c r="D17" s="103">
        <v>7855</v>
      </c>
      <c r="E17" s="103">
        <v>2374</v>
      </c>
      <c r="F17" s="103">
        <v>0</v>
      </c>
      <c r="G17" s="103">
        <v>0</v>
      </c>
      <c r="H17" s="103">
        <v>0</v>
      </c>
      <c r="I17" s="103">
        <v>0</v>
      </c>
      <c r="J17" s="103">
        <v>-417.04854323440043</v>
      </c>
      <c r="K17" s="11"/>
      <c r="L17" s="125">
        <v>-118</v>
      </c>
      <c r="M17" s="128">
        <f t="shared" si="0"/>
        <v>10111</v>
      </c>
    </row>
    <row r="18" spans="1:13" ht="18.75">
      <c r="A18" s="102" t="s">
        <v>42</v>
      </c>
      <c r="B18" s="103">
        <v>308413</v>
      </c>
      <c r="C18" s="103">
        <v>7814.9514567655997</v>
      </c>
      <c r="D18" s="103">
        <v>7876</v>
      </c>
      <c r="E18" s="103">
        <v>356</v>
      </c>
      <c r="F18" s="103">
        <v>0</v>
      </c>
      <c r="G18" s="103">
        <v>0</v>
      </c>
      <c r="H18" s="103">
        <v>0</v>
      </c>
      <c r="I18" s="103">
        <v>0</v>
      </c>
      <c r="J18" s="103">
        <v>-417.04854323440043</v>
      </c>
      <c r="K18" s="11"/>
      <c r="L18" s="125">
        <v>-118</v>
      </c>
      <c r="M18" s="128">
        <f t="shared" si="0"/>
        <v>8114</v>
      </c>
    </row>
    <row r="19" spans="1:13" ht="18.75">
      <c r="A19" s="102" t="s">
        <v>43</v>
      </c>
      <c r="B19" s="103">
        <v>280965</v>
      </c>
      <c r="C19" s="103">
        <v>6053.9514567655997</v>
      </c>
      <c r="D19" s="103">
        <v>6288</v>
      </c>
      <c r="E19" s="103">
        <v>183</v>
      </c>
      <c r="F19" s="103">
        <v>0</v>
      </c>
      <c r="G19" s="103">
        <v>0</v>
      </c>
      <c r="H19" s="103">
        <v>0</v>
      </c>
      <c r="I19" s="103">
        <v>0</v>
      </c>
      <c r="J19" s="103">
        <v>-417.04854323440043</v>
      </c>
      <c r="K19" s="11"/>
      <c r="L19" s="125">
        <v>-118</v>
      </c>
      <c r="M19" s="128">
        <f t="shared" si="0"/>
        <v>6353</v>
      </c>
    </row>
    <row r="20" spans="1:13" ht="18.75">
      <c r="A20" s="102" t="s">
        <v>44</v>
      </c>
      <c r="B20" s="103">
        <v>287451</v>
      </c>
      <c r="C20" s="103">
        <v>9725.9514567655988</v>
      </c>
      <c r="D20" s="103">
        <v>7825</v>
      </c>
      <c r="E20" s="103">
        <v>2318</v>
      </c>
      <c r="F20" s="103">
        <v>0</v>
      </c>
      <c r="G20" s="103">
        <v>0</v>
      </c>
      <c r="H20" s="103">
        <v>0</v>
      </c>
      <c r="I20" s="103">
        <v>0</v>
      </c>
      <c r="J20" s="103">
        <v>-417.04854323440043</v>
      </c>
      <c r="K20" s="11"/>
      <c r="L20" s="125">
        <v>-118</v>
      </c>
      <c r="M20" s="128">
        <f t="shared" si="0"/>
        <v>10025</v>
      </c>
    </row>
    <row r="21" spans="1:13" ht="18.75">
      <c r="A21" s="102" t="s">
        <v>45</v>
      </c>
      <c r="B21" s="103">
        <v>286085</v>
      </c>
      <c r="C21" s="103">
        <v>9086.9514567655988</v>
      </c>
      <c r="D21" s="103">
        <v>7652</v>
      </c>
      <c r="E21" s="103">
        <v>1852</v>
      </c>
      <c r="F21" s="103">
        <v>0</v>
      </c>
      <c r="G21" s="103">
        <v>0</v>
      </c>
      <c r="H21" s="103">
        <v>0</v>
      </c>
      <c r="I21" s="103">
        <v>0</v>
      </c>
      <c r="J21" s="103">
        <v>-417.04854323440043</v>
      </c>
      <c r="K21" s="11"/>
      <c r="L21" s="125">
        <v>-118</v>
      </c>
      <c r="M21" s="128">
        <f t="shared" si="0"/>
        <v>9386</v>
      </c>
    </row>
    <row r="22" spans="1:13" ht="18.75">
      <c r="A22" s="102" t="s">
        <v>46</v>
      </c>
      <c r="B22" s="103">
        <v>242343</v>
      </c>
      <c r="C22" s="103">
        <v>7470.9514567655997</v>
      </c>
      <c r="D22" s="103">
        <v>5811</v>
      </c>
      <c r="E22" s="103">
        <v>2077</v>
      </c>
      <c r="F22" s="103">
        <v>0</v>
      </c>
      <c r="G22" s="103">
        <v>0</v>
      </c>
      <c r="H22" s="103">
        <v>0</v>
      </c>
      <c r="I22" s="103">
        <v>0</v>
      </c>
      <c r="J22" s="103">
        <v>-417.04854323440043</v>
      </c>
      <c r="K22" s="11"/>
      <c r="L22" s="125">
        <v>-118</v>
      </c>
      <c r="M22" s="128">
        <f t="shared" si="0"/>
        <v>7770</v>
      </c>
    </row>
    <row r="23" spans="1:13" ht="18.75">
      <c r="A23" s="102" t="s">
        <v>47</v>
      </c>
      <c r="B23" s="103">
        <v>132466</v>
      </c>
      <c r="C23" s="103">
        <v>11204.951456765599</v>
      </c>
      <c r="D23" s="103">
        <v>7674</v>
      </c>
      <c r="E23" s="103">
        <v>3948</v>
      </c>
      <c r="F23" s="103">
        <v>0</v>
      </c>
      <c r="G23" s="103">
        <v>0</v>
      </c>
      <c r="H23" s="103">
        <v>0</v>
      </c>
      <c r="I23" s="103">
        <v>0</v>
      </c>
      <c r="J23" s="103">
        <v>-417.04854323440043</v>
      </c>
      <c r="K23" s="11"/>
      <c r="L23" s="125">
        <v>-118</v>
      </c>
      <c r="M23" s="128">
        <f t="shared" si="0"/>
        <v>11504</v>
      </c>
    </row>
    <row r="24" spans="1:13" ht="18.75">
      <c r="A24" s="102" t="s">
        <v>48</v>
      </c>
      <c r="B24" s="103">
        <v>278518</v>
      </c>
      <c r="C24" s="103">
        <v>6591.9514567655997</v>
      </c>
      <c r="D24" s="103">
        <v>6088</v>
      </c>
      <c r="E24" s="103">
        <v>921</v>
      </c>
      <c r="F24" s="103">
        <v>0</v>
      </c>
      <c r="G24" s="103">
        <v>0</v>
      </c>
      <c r="H24" s="103">
        <v>0</v>
      </c>
      <c r="I24" s="103">
        <v>0</v>
      </c>
      <c r="J24" s="103">
        <v>-417.04854323440043</v>
      </c>
      <c r="K24" s="11"/>
      <c r="L24" s="125">
        <v>-118</v>
      </c>
      <c r="M24" s="128">
        <f t="shared" si="0"/>
        <v>6891</v>
      </c>
    </row>
    <row r="25" spans="1:13" ht="18.75">
      <c r="A25" s="104" t="s">
        <v>49</v>
      </c>
      <c r="B25" s="105">
        <v>248653</v>
      </c>
      <c r="C25" s="105">
        <v>7620.314579850241</v>
      </c>
      <c r="D25" s="105">
        <v>4362</v>
      </c>
      <c r="E25" s="105">
        <v>3246</v>
      </c>
      <c r="F25" s="105">
        <v>0</v>
      </c>
      <c r="G25" s="105">
        <v>402</v>
      </c>
      <c r="H25" s="105">
        <v>0</v>
      </c>
      <c r="I25" s="105">
        <v>27.363123084640961</v>
      </c>
      <c r="J25" s="105">
        <v>-417.04854323440043</v>
      </c>
      <c r="K25" s="57"/>
      <c r="L25" s="126">
        <v>-118</v>
      </c>
      <c r="M25" s="129">
        <f t="shared" si="0"/>
        <v>7892</v>
      </c>
    </row>
    <row r="26" spans="1:13">
      <c r="L26" s="11"/>
    </row>
  </sheetData>
  <mergeCells count="3">
    <mergeCell ref="A3:A4"/>
    <mergeCell ref="B3:B4"/>
    <mergeCell ref="C3: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8D54-815A-4B5A-86D9-3CB68FDCBD81}">
  <dimension ref="A1:AJ53"/>
  <sheetViews>
    <sheetView showGridLines="0" workbookViewId="0">
      <selection activeCell="A4" sqref="A4"/>
    </sheetView>
  </sheetViews>
  <sheetFormatPr defaultRowHeight="15"/>
  <cols>
    <col min="1" max="1" width="18" customWidth="1"/>
    <col min="2" max="2" width="14.42578125" customWidth="1"/>
    <col min="3" max="3" width="15" customWidth="1"/>
    <col min="4" max="4" width="17" customWidth="1"/>
    <col min="5" max="5" width="15.42578125" customWidth="1"/>
    <col min="6" max="6" width="15" customWidth="1"/>
    <col min="7" max="7" width="18.85546875" customWidth="1"/>
    <col min="8" max="8" width="18.7109375" customWidth="1"/>
    <col min="9" max="9" width="12.140625" customWidth="1"/>
    <col min="10" max="10" width="15.42578125" customWidth="1"/>
    <col min="11" max="11" width="13.85546875" customWidth="1"/>
    <col min="12" max="12" width="17.28515625" customWidth="1"/>
    <col min="13" max="13" width="16" customWidth="1"/>
    <col min="14" max="14" width="17.140625" customWidth="1"/>
    <col min="15" max="15" width="33.42578125" customWidth="1"/>
    <col min="16" max="16" width="20" customWidth="1"/>
    <col min="17" max="17" width="16.140625" customWidth="1"/>
    <col min="18" max="18" width="18.28515625" customWidth="1"/>
    <col min="19" max="19" width="19.5703125" customWidth="1"/>
    <col min="20" max="20" width="19.28515625" customWidth="1"/>
    <col min="21" max="21" width="22.5703125" customWidth="1"/>
    <col min="36" max="36" width="9.5703125" bestFit="1" customWidth="1"/>
  </cols>
  <sheetData>
    <row r="1" spans="1:36" ht="15.75">
      <c r="A1" s="121" t="s">
        <v>16</v>
      </c>
      <c r="B1" s="40"/>
      <c r="C1" s="40"/>
      <c r="D1" s="40"/>
      <c r="E1" s="40"/>
      <c r="F1" s="40"/>
      <c r="G1" s="40"/>
      <c r="H1" s="40"/>
      <c r="I1" s="40"/>
      <c r="J1" s="40"/>
      <c r="K1" s="40"/>
      <c r="L1" s="40"/>
      <c r="M1" s="40"/>
    </row>
    <row r="2" spans="1:36">
      <c r="A2" s="131"/>
      <c r="B2" s="3"/>
      <c r="C2" s="3"/>
      <c r="D2" s="3"/>
      <c r="E2" s="136" t="s">
        <v>1</v>
      </c>
      <c r="F2" s="137"/>
      <c r="G2" s="137"/>
      <c r="H2" s="137"/>
      <c r="I2" s="138" t="s">
        <v>2</v>
      </c>
      <c r="J2" s="137"/>
      <c r="K2" s="137"/>
      <c r="L2" s="137"/>
      <c r="M2" s="7"/>
      <c r="N2" s="3"/>
      <c r="O2" s="3"/>
      <c r="P2" s="3"/>
      <c r="Q2" s="3"/>
      <c r="R2" s="3"/>
    </row>
    <row r="3" spans="1:36" ht="51">
      <c r="A3" s="131"/>
      <c r="B3" s="55" t="s">
        <v>17</v>
      </c>
      <c r="C3" s="51" t="s">
        <v>18</v>
      </c>
      <c r="D3" s="108" t="s">
        <v>19</v>
      </c>
      <c r="E3" s="50" t="s">
        <v>20</v>
      </c>
      <c r="F3" s="50" t="s">
        <v>21</v>
      </c>
      <c r="G3" s="50" t="s">
        <v>22</v>
      </c>
      <c r="H3" s="109" t="s">
        <v>23</v>
      </c>
      <c r="I3" s="53" t="s">
        <v>24</v>
      </c>
      <c r="J3" s="53" t="s">
        <v>21</v>
      </c>
      <c r="K3" s="53" t="s">
        <v>22</v>
      </c>
      <c r="L3" s="110" t="s">
        <v>23</v>
      </c>
      <c r="M3" s="51" t="s">
        <v>25</v>
      </c>
      <c r="O3" s="111" t="s">
        <v>53</v>
      </c>
      <c r="P3" s="56"/>
      <c r="Q3" s="51" t="s">
        <v>26</v>
      </c>
      <c r="R3" s="51" t="s">
        <v>27</v>
      </c>
      <c r="AC3" s="15"/>
      <c r="AD3" s="24"/>
      <c r="AE3" s="10"/>
      <c r="AF3" s="10"/>
      <c r="AG3" s="32"/>
      <c r="AI3" s="31"/>
      <c r="AJ3" s="32"/>
    </row>
    <row r="4" spans="1:36" ht="15.75">
      <c r="A4" s="70" t="s">
        <v>28</v>
      </c>
      <c r="B4" s="12">
        <v>10557682</v>
      </c>
      <c r="C4" s="12">
        <v>270753</v>
      </c>
      <c r="D4" s="12">
        <v>100</v>
      </c>
      <c r="E4" s="99">
        <v>314073.48</v>
      </c>
      <c r="F4" s="94"/>
      <c r="G4" s="95"/>
      <c r="H4" s="96"/>
      <c r="I4" s="12">
        <v>311365.94999999995</v>
      </c>
      <c r="L4" s="96"/>
      <c r="O4" s="112" t="s">
        <v>1</v>
      </c>
      <c r="P4" s="113">
        <v>49864.450895000002</v>
      </c>
      <c r="Q4" s="11"/>
      <c r="AB4" s="9"/>
      <c r="AI4" s="13"/>
      <c r="AJ4" s="33"/>
    </row>
    <row r="5" spans="1:36" ht="15.75">
      <c r="A5" s="68" t="s">
        <v>29</v>
      </c>
      <c r="B5" s="11">
        <v>2455914</v>
      </c>
      <c r="C5" s="11">
        <v>325016</v>
      </c>
      <c r="D5" s="11">
        <v>120</v>
      </c>
      <c r="E5" s="100">
        <v>314073.48</v>
      </c>
      <c r="F5" s="11">
        <v>-10942.520000000019</v>
      </c>
      <c r="G5" s="13">
        <v>10.29</v>
      </c>
      <c r="H5" s="97">
        <v>-1125.9853080000019</v>
      </c>
      <c r="I5" s="11">
        <v>311365.94999999995</v>
      </c>
      <c r="J5" s="11">
        <v>-13650.050000000047</v>
      </c>
      <c r="K5" s="13">
        <v>9.51</v>
      </c>
      <c r="L5" s="97">
        <v>-1298.1197550000045</v>
      </c>
      <c r="M5" s="11">
        <v>172.13444700000264</v>
      </c>
      <c r="O5" s="114" t="s">
        <v>2</v>
      </c>
      <c r="P5" s="115">
        <v>40488.033217999997</v>
      </c>
      <c r="Q5" s="11">
        <v>-888.11328821989571</v>
      </c>
      <c r="R5" s="11">
        <v>-715.97884121989307</v>
      </c>
      <c r="AB5" s="9"/>
      <c r="AI5" s="13"/>
      <c r="AJ5" s="33"/>
    </row>
    <row r="6" spans="1:36" ht="15.75">
      <c r="A6" s="68" t="s">
        <v>30</v>
      </c>
      <c r="B6" s="11">
        <v>404714</v>
      </c>
      <c r="C6" s="11">
        <v>261771</v>
      </c>
      <c r="D6" s="11">
        <v>96.7</v>
      </c>
      <c r="E6" s="100">
        <v>314073.48</v>
      </c>
      <c r="F6" s="11">
        <v>52302.479999999981</v>
      </c>
      <c r="G6" s="13">
        <v>11.36</v>
      </c>
      <c r="H6" s="97">
        <v>5941.5617279999979</v>
      </c>
      <c r="I6" s="11">
        <v>311365.94999999995</v>
      </c>
      <c r="J6" s="11">
        <v>49594.949999999953</v>
      </c>
      <c r="K6" s="13">
        <v>9.94</v>
      </c>
      <c r="L6" s="97">
        <v>4929.738029999995</v>
      </c>
      <c r="M6" s="11">
        <v>1011.8236980000029</v>
      </c>
      <c r="O6" s="114" t="s">
        <v>50</v>
      </c>
      <c r="P6" s="115">
        <v>9376.4176770000049</v>
      </c>
      <c r="Q6" s="11">
        <v>-888.11328821989571</v>
      </c>
      <c r="R6" s="11">
        <v>123.71040978010717</v>
      </c>
      <c r="AB6" s="9"/>
      <c r="AI6" s="13"/>
      <c r="AJ6" s="33"/>
    </row>
    <row r="7" spans="1:36" ht="15.75">
      <c r="A7" s="68" t="s">
        <v>31</v>
      </c>
      <c r="B7" s="11">
        <v>302310</v>
      </c>
      <c r="C7" s="11">
        <v>242687</v>
      </c>
      <c r="D7" s="11">
        <v>89.6</v>
      </c>
      <c r="E7" s="100">
        <v>314073.48</v>
      </c>
      <c r="F7" s="11">
        <v>71386.479999999981</v>
      </c>
      <c r="G7" s="13">
        <v>10.63</v>
      </c>
      <c r="H7" s="97">
        <v>7588.3828239999984</v>
      </c>
      <c r="I7" s="11">
        <v>311365.94999999995</v>
      </c>
      <c r="J7" s="11">
        <v>68678.949999999953</v>
      </c>
      <c r="K7" s="13">
        <v>9.2100000000000009</v>
      </c>
      <c r="L7" s="97">
        <v>6325.3312949999963</v>
      </c>
      <c r="M7" s="11">
        <v>1263.0515290000021</v>
      </c>
      <c r="O7" s="112" t="s">
        <v>51</v>
      </c>
      <c r="P7" s="113">
        <v>10557682</v>
      </c>
      <c r="Q7" s="11">
        <v>-888.11328821989571</v>
      </c>
      <c r="R7" s="11">
        <v>374.93824078010641</v>
      </c>
      <c r="AB7" s="9"/>
      <c r="AI7" s="13"/>
      <c r="AJ7" s="33"/>
    </row>
    <row r="8" spans="1:36" ht="15.75">
      <c r="A8" s="68" t="s">
        <v>32</v>
      </c>
      <c r="B8" s="11">
        <v>472660</v>
      </c>
      <c r="C8" s="11">
        <v>252661</v>
      </c>
      <c r="D8" s="11">
        <v>93.3</v>
      </c>
      <c r="E8" s="100">
        <v>314073.48</v>
      </c>
      <c r="F8" s="11">
        <v>61412.479999999981</v>
      </c>
      <c r="G8" s="13">
        <v>11.57</v>
      </c>
      <c r="H8" s="97">
        <v>7105.4239359999974</v>
      </c>
      <c r="I8" s="11">
        <v>311365.94999999995</v>
      </c>
      <c r="J8" s="11">
        <v>58704.949999999953</v>
      </c>
      <c r="K8" s="13">
        <v>10.15</v>
      </c>
      <c r="L8" s="97">
        <v>5958.5524249999953</v>
      </c>
      <c r="M8" s="11">
        <v>1146.8715110000021</v>
      </c>
      <c r="O8" s="114" t="s">
        <v>52</v>
      </c>
      <c r="P8" s="115">
        <v>-888.11328821989571</v>
      </c>
      <c r="Q8" s="11">
        <v>-888.11328821989571</v>
      </c>
      <c r="R8" s="11">
        <v>258.75822278010639</v>
      </c>
      <c r="AB8" s="9"/>
      <c r="AI8" s="13"/>
      <c r="AJ8" s="33"/>
    </row>
    <row r="9" spans="1:36" ht="15.75">
      <c r="A9" s="68" t="s">
        <v>33</v>
      </c>
      <c r="B9" s="11">
        <v>369201</v>
      </c>
      <c r="C9" s="11">
        <v>249780</v>
      </c>
      <c r="D9" s="11">
        <v>92.3</v>
      </c>
      <c r="E9" s="100">
        <v>314073.48</v>
      </c>
      <c r="F9" s="11">
        <v>64293.479999999981</v>
      </c>
      <c r="G9" s="13">
        <v>11.36</v>
      </c>
      <c r="H9" s="97">
        <v>7303.7393279999978</v>
      </c>
      <c r="I9" s="11">
        <v>311365.94999999995</v>
      </c>
      <c r="J9" s="11">
        <v>61585.949999999953</v>
      </c>
      <c r="K9" s="13">
        <v>9.94</v>
      </c>
      <c r="L9" s="97">
        <v>6121.6434299999946</v>
      </c>
      <c r="M9" s="11">
        <v>1182.0958980000032</v>
      </c>
      <c r="Q9" s="11">
        <v>-888.11328821989571</v>
      </c>
      <c r="R9" s="11">
        <v>293.98260978010751</v>
      </c>
      <c r="AB9" s="9"/>
      <c r="AI9" s="13"/>
      <c r="AJ9" s="33"/>
    </row>
    <row r="10" spans="1:36" ht="15.75">
      <c r="A10" s="68" t="s">
        <v>34</v>
      </c>
      <c r="B10" s="11">
        <v>204028</v>
      </c>
      <c r="C10" s="11">
        <v>243354</v>
      </c>
      <c r="D10" s="11">
        <v>89.9</v>
      </c>
      <c r="E10" s="100">
        <v>314073.48</v>
      </c>
      <c r="F10" s="11">
        <v>70719.479999999981</v>
      </c>
      <c r="G10" s="13">
        <v>10.73</v>
      </c>
      <c r="H10" s="97">
        <v>7588.2002039999988</v>
      </c>
      <c r="I10" s="11">
        <v>311365.94999999995</v>
      </c>
      <c r="J10" s="11">
        <v>68011.949999999953</v>
      </c>
      <c r="K10" s="13">
        <v>9.31</v>
      </c>
      <c r="L10" s="97">
        <v>6331.9125449999956</v>
      </c>
      <c r="M10" s="11">
        <v>1256.2876590000033</v>
      </c>
      <c r="Q10" s="11">
        <v>-888.11328821989571</v>
      </c>
      <c r="R10" s="11">
        <v>368.17437078010755</v>
      </c>
      <c r="AB10" s="9"/>
      <c r="AI10" s="13"/>
      <c r="AJ10" s="33"/>
    </row>
    <row r="11" spans="1:36" ht="15.75">
      <c r="A11" s="68" t="s">
        <v>35</v>
      </c>
      <c r="B11" s="11">
        <v>247063</v>
      </c>
      <c r="C11" s="11">
        <v>240296</v>
      </c>
      <c r="D11" s="11">
        <v>88.8</v>
      </c>
      <c r="E11" s="100">
        <v>314073.48</v>
      </c>
      <c r="F11" s="11">
        <v>73777.479999999981</v>
      </c>
      <c r="G11" s="13">
        <v>10.14</v>
      </c>
      <c r="H11" s="97">
        <v>7481.036471999998</v>
      </c>
      <c r="I11" s="11">
        <v>311365.94999999995</v>
      </c>
      <c r="J11" s="11">
        <v>71069.949999999953</v>
      </c>
      <c r="K11" s="13">
        <v>8.7200000000000006</v>
      </c>
      <c r="L11" s="97">
        <v>6197.2996399999956</v>
      </c>
      <c r="M11" s="11">
        <v>1283.7368320000023</v>
      </c>
      <c r="Q11" s="11">
        <v>-888.11328821989571</v>
      </c>
      <c r="R11" s="11">
        <v>395.62354378010662</v>
      </c>
      <c r="AB11" s="9"/>
      <c r="AI11" s="13"/>
      <c r="AJ11" s="34"/>
    </row>
    <row r="12" spans="1:36" ht="15.75">
      <c r="A12" s="68" t="s">
        <v>36</v>
      </c>
      <c r="B12" s="11">
        <v>61093</v>
      </c>
      <c r="C12" s="11">
        <v>234408</v>
      </c>
      <c r="D12" s="11">
        <v>86.6</v>
      </c>
      <c r="E12" s="100">
        <v>314073.48</v>
      </c>
      <c r="F12" s="11">
        <v>79665.479999999981</v>
      </c>
      <c r="G12" s="13">
        <v>11.04</v>
      </c>
      <c r="H12" s="97">
        <v>8795.0689919999986</v>
      </c>
      <c r="I12" s="11">
        <v>311365.94999999995</v>
      </c>
      <c r="J12" s="11">
        <v>76957.949999999953</v>
      </c>
      <c r="K12" s="13">
        <v>9.48</v>
      </c>
      <c r="L12" s="97">
        <v>7295.6136599999963</v>
      </c>
      <c r="M12" s="11">
        <v>1499.4553320000023</v>
      </c>
      <c r="Q12" s="11">
        <v>-888.11328821989571</v>
      </c>
      <c r="R12" s="11">
        <v>611.34204378010656</v>
      </c>
      <c r="AB12" s="9"/>
      <c r="AI12" s="13"/>
      <c r="AJ12" s="33"/>
    </row>
    <row r="13" spans="1:36" ht="15.75">
      <c r="A13" s="68" t="s">
        <v>37</v>
      </c>
      <c r="B13" s="11">
        <v>158226</v>
      </c>
      <c r="C13" s="11">
        <v>245957</v>
      </c>
      <c r="D13" s="11">
        <v>90.8</v>
      </c>
      <c r="E13" s="100">
        <v>314073.48</v>
      </c>
      <c r="F13" s="11">
        <v>68116.479999999981</v>
      </c>
      <c r="G13" s="13">
        <v>11.39</v>
      </c>
      <c r="H13" s="97">
        <v>7758.4670719999976</v>
      </c>
      <c r="I13" s="11">
        <v>311365.94999999995</v>
      </c>
      <c r="J13" s="11">
        <v>65408.949999999953</v>
      </c>
      <c r="K13" s="13">
        <v>9.9700000000000006</v>
      </c>
      <c r="L13" s="97">
        <v>6521.2723149999956</v>
      </c>
      <c r="M13" s="11">
        <v>1237.194757000002</v>
      </c>
      <c r="Q13" s="11">
        <v>-888.11328821989571</v>
      </c>
      <c r="R13" s="11">
        <v>349.08146878010632</v>
      </c>
      <c r="AB13" s="9"/>
      <c r="AI13" s="13"/>
      <c r="AJ13" s="33"/>
    </row>
    <row r="14" spans="1:36" ht="15.75">
      <c r="A14" s="68" t="s">
        <v>38</v>
      </c>
      <c r="B14" s="11">
        <v>1422288</v>
      </c>
      <c r="C14" s="11">
        <v>250043</v>
      </c>
      <c r="D14" s="11">
        <v>92.4</v>
      </c>
      <c r="E14" s="100">
        <v>314073.48</v>
      </c>
      <c r="F14" s="11">
        <v>64030.479999999981</v>
      </c>
      <c r="G14" s="13">
        <v>10.8</v>
      </c>
      <c r="H14" s="97">
        <v>6915.291839999999</v>
      </c>
      <c r="I14" s="11">
        <v>311365.94999999995</v>
      </c>
      <c r="J14" s="11">
        <v>61322.949999999953</v>
      </c>
      <c r="K14" s="13">
        <v>9.3800000000000008</v>
      </c>
      <c r="L14" s="97">
        <v>5752.0927099999963</v>
      </c>
      <c r="M14" s="11">
        <v>1163.1991300000027</v>
      </c>
      <c r="Q14" s="11">
        <v>-888.11328821989571</v>
      </c>
      <c r="R14" s="11">
        <v>275.08584178010699</v>
      </c>
      <c r="AB14" s="9"/>
      <c r="AI14" s="13"/>
      <c r="AJ14" s="33"/>
    </row>
    <row r="15" spans="1:36" ht="15.75">
      <c r="A15" s="68" t="s">
        <v>39</v>
      </c>
      <c r="B15" s="11">
        <v>343989</v>
      </c>
      <c r="C15" s="11">
        <v>266584</v>
      </c>
      <c r="D15" s="11">
        <v>98.5</v>
      </c>
      <c r="E15" s="100">
        <v>314073.48</v>
      </c>
      <c r="F15" s="11">
        <v>47489.479999999981</v>
      </c>
      <c r="G15" s="13">
        <v>11.22</v>
      </c>
      <c r="H15" s="97">
        <v>5328.3196559999978</v>
      </c>
      <c r="I15" s="11">
        <v>311365.94999999995</v>
      </c>
      <c r="J15" s="11">
        <v>44781.949999999953</v>
      </c>
      <c r="K15" s="13">
        <v>9.8000000000000007</v>
      </c>
      <c r="L15" s="97">
        <v>4388.631099999996</v>
      </c>
      <c r="M15" s="11">
        <v>939.68855600000188</v>
      </c>
      <c r="Q15" s="11">
        <v>-888.11328821989571</v>
      </c>
      <c r="R15" s="11">
        <v>51.575267780106174</v>
      </c>
      <c r="AB15" s="9"/>
      <c r="AI15" s="13"/>
      <c r="AJ15" s="33"/>
    </row>
    <row r="16" spans="1:36" ht="15.75">
      <c r="A16" s="68" t="s">
        <v>40</v>
      </c>
      <c r="B16" s="11">
        <v>1767641</v>
      </c>
      <c r="C16" s="11">
        <v>268265</v>
      </c>
      <c r="D16" s="11">
        <v>99.1</v>
      </c>
      <c r="E16" s="100">
        <v>314073.48</v>
      </c>
      <c r="F16" s="11">
        <v>45808.479999999981</v>
      </c>
      <c r="G16" s="13">
        <v>11.09</v>
      </c>
      <c r="H16" s="97">
        <v>5080.1604319999979</v>
      </c>
      <c r="I16" s="11">
        <v>311365.94999999995</v>
      </c>
      <c r="J16" s="11">
        <v>43100.949999999953</v>
      </c>
      <c r="K16" s="13">
        <v>9.67</v>
      </c>
      <c r="L16" s="97">
        <v>4167.8618649999953</v>
      </c>
      <c r="M16" s="11">
        <v>912.29856700000255</v>
      </c>
      <c r="Q16" s="11">
        <v>-888.11328821989571</v>
      </c>
      <c r="R16" s="11">
        <v>24.185278780106842</v>
      </c>
      <c r="AB16" s="9"/>
      <c r="AI16" s="13"/>
      <c r="AJ16" s="33"/>
    </row>
    <row r="17" spans="1:36" ht="15.75">
      <c r="A17" s="68" t="s">
        <v>41</v>
      </c>
      <c r="B17" s="11">
        <v>283661</v>
      </c>
      <c r="C17" s="11">
        <v>239478</v>
      </c>
      <c r="D17" s="11">
        <v>88.4</v>
      </c>
      <c r="E17" s="100">
        <v>314073.48</v>
      </c>
      <c r="F17" s="11">
        <v>74595.479999999981</v>
      </c>
      <c r="G17" s="13">
        <v>10.53</v>
      </c>
      <c r="H17" s="97">
        <v>7854.9040439999972</v>
      </c>
      <c r="I17" s="11">
        <v>311365.94999999995</v>
      </c>
      <c r="J17" s="11">
        <v>71887.949999999953</v>
      </c>
      <c r="K17" s="13">
        <v>9.11</v>
      </c>
      <c r="L17" s="97">
        <v>6548.9922449999958</v>
      </c>
      <c r="M17" s="11">
        <v>1305.9117990000013</v>
      </c>
      <c r="Q17" s="11">
        <v>-888.11328821989571</v>
      </c>
      <c r="R17" s="11">
        <v>417.79851078010563</v>
      </c>
      <c r="AB17" s="9"/>
      <c r="AI17" s="13"/>
      <c r="AJ17" s="33"/>
    </row>
    <row r="18" spans="1:36" ht="15.75">
      <c r="A18" s="68" t="s">
        <v>42</v>
      </c>
      <c r="B18" s="11">
        <v>308413</v>
      </c>
      <c r="C18" s="11">
        <v>245591</v>
      </c>
      <c r="D18" s="11">
        <v>90.7</v>
      </c>
      <c r="E18" s="100">
        <v>314073.48</v>
      </c>
      <c r="F18" s="11">
        <v>68482.479999999981</v>
      </c>
      <c r="G18" s="13">
        <v>11.5</v>
      </c>
      <c r="H18" s="97">
        <v>7875.4851999999983</v>
      </c>
      <c r="I18" s="11">
        <v>311365.94999999995</v>
      </c>
      <c r="J18" s="11">
        <v>65774.949999999953</v>
      </c>
      <c r="K18" s="13">
        <v>10.08</v>
      </c>
      <c r="L18" s="97">
        <v>6630.1149599999953</v>
      </c>
      <c r="M18" s="11">
        <v>1245.3702400000029</v>
      </c>
      <c r="Q18" s="11">
        <v>-888.11328821989571</v>
      </c>
      <c r="R18" s="11">
        <v>357.25695178010722</v>
      </c>
      <c r="AB18" s="9"/>
      <c r="AI18" s="13"/>
      <c r="AJ18" s="33"/>
    </row>
    <row r="19" spans="1:36" ht="15.75">
      <c r="A19" s="68" t="s">
        <v>43</v>
      </c>
      <c r="B19" s="11">
        <v>280965</v>
      </c>
      <c r="C19" s="11">
        <v>253083</v>
      </c>
      <c r="D19" s="11">
        <v>93.5</v>
      </c>
      <c r="E19" s="100">
        <v>314073.48</v>
      </c>
      <c r="F19" s="11">
        <v>60990.479999999981</v>
      </c>
      <c r="G19" s="13">
        <v>10.31</v>
      </c>
      <c r="H19" s="97">
        <v>6288.1184879999992</v>
      </c>
      <c r="I19" s="11">
        <v>311365.94999999995</v>
      </c>
      <c r="J19" s="11">
        <v>58282.949999999953</v>
      </c>
      <c r="K19" s="13">
        <v>8.89</v>
      </c>
      <c r="L19" s="97">
        <v>5181.3542549999966</v>
      </c>
      <c r="M19" s="11">
        <v>1106.7642330000026</v>
      </c>
      <c r="Q19" s="11">
        <v>-888.11328821989571</v>
      </c>
      <c r="R19" s="11">
        <v>218.6509447801069</v>
      </c>
      <c r="AB19" s="9"/>
      <c r="AI19" s="13"/>
      <c r="AJ19" s="33"/>
    </row>
    <row r="20" spans="1:36" ht="15.75">
      <c r="A20" s="68" t="s">
        <v>44</v>
      </c>
      <c r="B20" s="11">
        <v>287451</v>
      </c>
      <c r="C20" s="11">
        <v>242745</v>
      </c>
      <c r="D20" s="11">
        <v>89.7</v>
      </c>
      <c r="E20" s="100">
        <v>314073.48</v>
      </c>
      <c r="F20" s="11">
        <v>71328.479999999981</v>
      </c>
      <c r="G20" s="13">
        <v>10.97</v>
      </c>
      <c r="H20" s="97">
        <v>7824.7342559999988</v>
      </c>
      <c r="I20" s="11">
        <v>311365.94999999995</v>
      </c>
      <c r="J20" s="11">
        <v>68620.949999999953</v>
      </c>
      <c r="K20" s="13">
        <v>9.57</v>
      </c>
      <c r="L20" s="97">
        <v>6567.0249149999963</v>
      </c>
      <c r="M20" s="11">
        <v>1257.7093410000025</v>
      </c>
      <c r="Q20" s="11">
        <v>-888.11328821989571</v>
      </c>
      <c r="R20" s="11">
        <v>369.59605278010679</v>
      </c>
      <c r="AB20" s="9"/>
      <c r="AI20" s="13"/>
      <c r="AJ20" s="33"/>
    </row>
    <row r="21" spans="1:36" ht="15.75">
      <c r="A21" s="68" t="s">
        <v>45</v>
      </c>
      <c r="B21" s="11">
        <v>286085</v>
      </c>
      <c r="C21" s="11">
        <v>245693</v>
      </c>
      <c r="D21" s="11">
        <v>90.7</v>
      </c>
      <c r="E21" s="100">
        <v>314073.48</v>
      </c>
      <c r="F21" s="11">
        <v>68380.479999999981</v>
      </c>
      <c r="G21" s="13">
        <v>11.19</v>
      </c>
      <c r="H21" s="97">
        <v>7651.7757119999978</v>
      </c>
      <c r="I21" s="11">
        <v>311365.94999999995</v>
      </c>
      <c r="J21" s="11">
        <v>65672.949999999953</v>
      </c>
      <c r="K21" s="13">
        <v>9.77</v>
      </c>
      <c r="L21" s="97">
        <v>6416.2472149999949</v>
      </c>
      <c r="M21" s="11">
        <v>1235.528497000003</v>
      </c>
      <c r="Q21" s="11">
        <v>-888.11328821989571</v>
      </c>
      <c r="R21" s="11">
        <v>347.41520878010726</v>
      </c>
      <c r="AB21" s="9"/>
      <c r="AI21" s="13"/>
      <c r="AJ21" s="33"/>
    </row>
    <row r="22" spans="1:36" ht="15.75">
      <c r="A22" s="68" t="s">
        <v>46</v>
      </c>
      <c r="B22" s="11">
        <v>242343</v>
      </c>
      <c r="C22" s="11">
        <v>252645</v>
      </c>
      <c r="D22" s="11">
        <v>93.3</v>
      </c>
      <c r="E22" s="100">
        <v>314073.48</v>
      </c>
      <c r="F22" s="11">
        <v>61428.479999999981</v>
      </c>
      <c r="G22" s="13">
        <v>9.4600000000000009</v>
      </c>
      <c r="H22" s="97">
        <v>5811.1342079999986</v>
      </c>
      <c r="I22" s="11">
        <v>311365.94999999995</v>
      </c>
      <c r="J22" s="11">
        <v>58720.949999999953</v>
      </c>
      <c r="K22" s="13">
        <v>8.0399999999999991</v>
      </c>
      <c r="L22" s="97">
        <v>4721.1643799999956</v>
      </c>
      <c r="M22" s="11">
        <v>1089.969828000003</v>
      </c>
      <c r="Q22" s="11">
        <v>-888.11328821989571</v>
      </c>
      <c r="R22" s="11">
        <v>201.85653978010725</v>
      </c>
      <c r="AB22" s="9"/>
      <c r="AI22" s="13"/>
      <c r="AJ22" s="33"/>
    </row>
    <row r="23" spans="1:36" ht="15.75">
      <c r="A23" s="68" t="s">
        <v>47</v>
      </c>
      <c r="B23" s="11">
        <v>132466</v>
      </c>
      <c r="C23" s="11">
        <v>239784</v>
      </c>
      <c r="D23" s="11">
        <v>88.6</v>
      </c>
      <c r="E23" s="100">
        <v>314073.48</v>
      </c>
      <c r="F23" s="11">
        <v>74289.479999999981</v>
      </c>
      <c r="G23" s="13">
        <v>10.33</v>
      </c>
      <c r="H23" s="97">
        <v>7674.103283999998</v>
      </c>
      <c r="I23" s="11">
        <v>311365.94999999995</v>
      </c>
      <c r="J23" s="11">
        <v>71581.949999999953</v>
      </c>
      <c r="K23" s="13">
        <v>8.91</v>
      </c>
      <c r="L23" s="97">
        <v>6377.9517449999958</v>
      </c>
      <c r="M23" s="11">
        <v>1296.1515390000022</v>
      </c>
      <c r="Q23" s="11">
        <v>-888.11328821989571</v>
      </c>
      <c r="R23" s="11">
        <v>408.03825078010652</v>
      </c>
      <c r="AB23" s="9"/>
      <c r="AI23" s="13"/>
      <c r="AJ23" s="33"/>
    </row>
    <row r="24" spans="1:36" ht="15.75">
      <c r="A24" s="68" t="s">
        <v>48</v>
      </c>
      <c r="B24" s="11">
        <v>278518</v>
      </c>
      <c r="C24" s="11">
        <v>252888</v>
      </c>
      <c r="D24" s="11">
        <v>93.4</v>
      </c>
      <c r="E24" s="100">
        <v>314073.48</v>
      </c>
      <c r="F24" s="11">
        <v>61185.479999999981</v>
      </c>
      <c r="G24" s="13">
        <v>9.9499999999999993</v>
      </c>
      <c r="H24" s="97">
        <v>6087.9552599999979</v>
      </c>
      <c r="I24" s="11">
        <v>311365.94999999995</v>
      </c>
      <c r="J24" s="11">
        <v>58477.949999999953</v>
      </c>
      <c r="K24" s="13">
        <v>8.5299999999999994</v>
      </c>
      <c r="L24" s="97">
        <v>4988.1691349999955</v>
      </c>
      <c r="M24" s="11">
        <v>1099.7861250000024</v>
      </c>
      <c r="Q24" s="11">
        <v>-888.11328821989571</v>
      </c>
      <c r="R24" s="11">
        <v>211.67283678010665</v>
      </c>
      <c r="AB24" s="9"/>
      <c r="AI24" s="13"/>
      <c r="AJ24" s="33"/>
    </row>
    <row r="25" spans="1:36" ht="15.75">
      <c r="A25" s="69" t="s">
        <v>49</v>
      </c>
      <c r="B25" s="57">
        <v>248653</v>
      </c>
      <c r="C25" s="57">
        <v>270671</v>
      </c>
      <c r="D25" s="57">
        <v>100</v>
      </c>
      <c r="E25" s="101">
        <v>314073.48</v>
      </c>
      <c r="F25" s="57">
        <v>43402.479999999981</v>
      </c>
      <c r="G25" s="58">
        <v>10.050000000000001</v>
      </c>
      <c r="H25" s="98">
        <v>4361.9492399999981</v>
      </c>
      <c r="I25" s="57">
        <v>311365.94999999995</v>
      </c>
      <c r="J25" s="57">
        <v>40694.949999999953</v>
      </c>
      <c r="K25" s="58">
        <v>8.6300000000000008</v>
      </c>
      <c r="L25" s="98">
        <v>3511.9741849999959</v>
      </c>
      <c r="M25" s="57">
        <v>849.97505500000216</v>
      </c>
      <c r="N25" s="1"/>
      <c r="O25" s="1"/>
      <c r="P25" s="1"/>
      <c r="Q25" s="57">
        <v>-888.11328821989571</v>
      </c>
      <c r="R25" s="57">
        <v>-38.13823321989355</v>
      </c>
    </row>
    <row r="29" spans="1:36" ht="15.75">
      <c r="A29" s="120" t="s">
        <v>114</v>
      </c>
      <c r="B29" s="42"/>
      <c r="C29" s="42"/>
      <c r="D29" s="42"/>
      <c r="E29" s="42"/>
      <c r="F29" s="42"/>
      <c r="G29" s="14"/>
      <c r="H29" s="14"/>
      <c r="I29" s="14"/>
      <c r="J29" s="14"/>
      <c r="K29" s="14"/>
      <c r="L29" s="14"/>
      <c r="M29" s="14"/>
      <c r="N29" s="14"/>
      <c r="O29" s="14"/>
      <c r="P29" s="14"/>
      <c r="Q29" s="14"/>
      <c r="R29" s="14"/>
      <c r="S29" s="14"/>
      <c r="T29" s="14"/>
    </row>
    <row r="30" spans="1:36">
      <c r="A30" s="15"/>
      <c r="B30" s="15"/>
      <c r="C30" s="15"/>
      <c r="D30" s="15"/>
      <c r="E30" s="15"/>
      <c r="F30" s="15"/>
      <c r="G30" s="135" t="s">
        <v>54</v>
      </c>
      <c r="H30" s="135"/>
      <c r="I30" s="14"/>
      <c r="J30" s="14"/>
      <c r="K30" s="14"/>
      <c r="L30" s="14"/>
      <c r="M30" s="14"/>
      <c r="N30" s="14"/>
      <c r="O30" s="135" t="s">
        <v>54</v>
      </c>
      <c r="P30" s="135"/>
      <c r="Q30" s="14"/>
      <c r="R30" s="135" t="s">
        <v>55</v>
      </c>
      <c r="S30" s="135"/>
      <c r="T30" s="135"/>
    </row>
    <row r="31" spans="1:36" ht="51">
      <c r="A31" s="16"/>
      <c r="B31" s="117" t="s">
        <v>56</v>
      </c>
      <c r="C31" s="51" t="s">
        <v>57</v>
      </c>
      <c r="D31" s="51" t="s">
        <v>58</v>
      </c>
      <c r="E31" s="50" t="s">
        <v>59</v>
      </c>
      <c r="F31" s="116" t="s">
        <v>60</v>
      </c>
      <c r="G31" s="50" t="s">
        <v>104</v>
      </c>
      <c r="H31" s="116" t="s">
        <v>105</v>
      </c>
      <c r="I31" s="52"/>
      <c r="J31" s="119" t="s">
        <v>63</v>
      </c>
      <c r="K31" s="51" t="s">
        <v>67</v>
      </c>
      <c r="L31" s="51" t="s">
        <v>58</v>
      </c>
      <c r="M31" s="53" t="s">
        <v>64</v>
      </c>
      <c r="N31" s="118" t="s">
        <v>65</v>
      </c>
      <c r="O31" s="53" t="s">
        <v>106</v>
      </c>
      <c r="P31" s="118" t="s">
        <v>107</v>
      </c>
      <c r="Q31" s="52"/>
      <c r="R31" s="92" t="s">
        <v>61</v>
      </c>
      <c r="S31" s="93" t="s">
        <v>62</v>
      </c>
      <c r="T31" s="54" t="s">
        <v>112</v>
      </c>
    </row>
    <row r="32" spans="1:36" ht="15.75">
      <c r="A32" s="71" t="s">
        <v>29</v>
      </c>
      <c r="B32" s="88">
        <v>11.6229</v>
      </c>
      <c r="C32" s="81">
        <v>11.041754999999998</v>
      </c>
      <c r="D32" s="81">
        <v>9.8794649999999997</v>
      </c>
      <c r="E32" s="81">
        <v>3.6</v>
      </c>
      <c r="F32" s="81">
        <v>0</v>
      </c>
      <c r="G32" s="88">
        <v>11.451754999999999</v>
      </c>
      <c r="H32" s="82">
        <v>10.289465</v>
      </c>
      <c r="I32" s="14"/>
      <c r="J32" s="88">
        <v>10.5292284344581</v>
      </c>
      <c r="K32" s="81">
        <v>9.4763055910122898</v>
      </c>
      <c r="L32" s="81">
        <v>8.9498441692893849</v>
      </c>
      <c r="M32" s="81">
        <v>3.58</v>
      </c>
      <c r="N32" s="81">
        <v>0.02</v>
      </c>
      <c r="O32" s="88">
        <v>10.034484591419606</v>
      </c>
      <c r="P32" s="82">
        <v>9.508023169696699</v>
      </c>
      <c r="Q32" s="14"/>
      <c r="R32" s="89">
        <v>1.4172704085803929</v>
      </c>
      <c r="S32" s="83">
        <v>0.78144183030330083</v>
      </c>
      <c r="T32" s="17">
        <v>0.83612540858039353</v>
      </c>
    </row>
    <row r="33" spans="1:20" ht="15.75">
      <c r="A33" s="71" t="s">
        <v>30</v>
      </c>
      <c r="B33" s="89">
        <v>11.6229</v>
      </c>
      <c r="C33" s="17">
        <v>11.041754999999998</v>
      </c>
      <c r="D33" s="17">
        <v>9.8794649999999997</v>
      </c>
      <c r="E33" s="17">
        <v>3.6899999999999995</v>
      </c>
      <c r="F33" s="17">
        <v>0</v>
      </c>
      <c r="G33" s="89">
        <v>11.361754999999999</v>
      </c>
      <c r="H33" s="83">
        <v>10.199465</v>
      </c>
      <c r="I33" s="18"/>
      <c r="J33" s="89">
        <v>10.5292284344581</v>
      </c>
      <c r="K33" s="17">
        <v>9.4763055910122898</v>
      </c>
      <c r="L33" s="17">
        <v>8.9498441692893849</v>
      </c>
      <c r="M33" s="17">
        <v>4.18</v>
      </c>
      <c r="N33" s="17">
        <v>-0.49</v>
      </c>
      <c r="O33" s="89">
        <v>9.9444845914196041</v>
      </c>
      <c r="P33" s="83">
        <v>9.4180231696967009</v>
      </c>
      <c r="Q33" s="14"/>
      <c r="R33" s="89">
        <v>1.4172704085803947</v>
      </c>
      <c r="S33" s="83">
        <v>0.78144183030329906</v>
      </c>
      <c r="T33" s="17">
        <v>0.8361254085803953</v>
      </c>
    </row>
    <row r="34" spans="1:20" ht="15.75">
      <c r="A34" s="71" t="s">
        <v>31</v>
      </c>
      <c r="B34" s="89">
        <v>11.6229</v>
      </c>
      <c r="C34" s="17">
        <v>11.041754999999998</v>
      </c>
      <c r="D34" s="17">
        <v>9.8794649999999997</v>
      </c>
      <c r="E34" s="17">
        <v>4.42</v>
      </c>
      <c r="F34" s="17">
        <v>0</v>
      </c>
      <c r="G34" s="89">
        <v>10.631754999999998</v>
      </c>
      <c r="H34" s="83">
        <v>9.4694649999999996</v>
      </c>
      <c r="I34" s="19"/>
      <c r="J34" s="89">
        <v>10.5292284344581</v>
      </c>
      <c r="K34" s="17">
        <v>9.4763055910122898</v>
      </c>
      <c r="L34" s="17">
        <v>8.9498441692893849</v>
      </c>
      <c r="M34" s="17">
        <v>4.28</v>
      </c>
      <c r="N34" s="17">
        <v>0.14000000000000001</v>
      </c>
      <c r="O34" s="89">
        <v>9.2144845914196036</v>
      </c>
      <c r="P34" s="83">
        <v>8.6880231696966987</v>
      </c>
      <c r="Q34" s="14"/>
      <c r="R34" s="89">
        <v>1.4172704085803947</v>
      </c>
      <c r="S34" s="83">
        <v>0.78144183030330083</v>
      </c>
      <c r="T34" s="17">
        <v>0.8361254085803953</v>
      </c>
    </row>
    <row r="35" spans="1:20" ht="15.75">
      <c r="A35" s="71" t="s">
        <v>32</v>
      </c>
      <c r="B35" s="89">
        <v>11.6229</v>
      </c>
      <c r="C35" s="17">
        <v>11.041754999999998</v>
      </c>
      <c r="D35" s="17">
        <v>9.8794649999999997</v>
      </c>
      <c r="E35" s="17">
        <v>3.48</v>
      </c>
      <c r="F35" s="17">
        <v>0</v>
      </c>
      <c r="G35" s="89">
        <v>11.571754999999998</v>
      </c>
      <c r="H35" s="83">
        <v>10.409464999999999</v>
      </c>
      <c r="I35" s="19"/>
      <c r="J35" s="89">
        <v>10.5292284344581</v>
      </c>
      <c r="K35" s="17">
        <v>9.4763055910122898</v>
      </c>
      <c r="L35" s="17">
        <v>8.9498441692893849</v>
      </c>
      <c r="M35" s="17">
        <v>3.65</v>
      </c>
      <c r="N35" s="17">
        <v>-0.16999999999999998</v>
      </c>
      <c r="O35" s="89">
        <v>10.154484591419605</v>
      </c>
      <c r="P35" s="83">
        <v>9.6280231696967</v>
      </c>
      <c r="Q35" s="14"/>
      <c r="R35" s="89">
        <v>1.4172704085803929</v>
      </c>
      <c r="S35" s="83">
        <v>0.78144183030329906</v>
      </c>
      <c r="T35" s="17">
        <v>0.83612540858039353</v>
      </c>
    </row>
    <row r="36" spans="1:20" ht="15.75">
      <c r="A36" s="71" t="s">
        <v>33</v>
      </c>
      <c r="B36" s="89">
        <v>11.6229</v>
      </c>
      <c r="C36" s="17">
        <v>11.041754999999998</v>
      </c>
      <c r="D36" s="17">
        <v>9.8794649999999997</v>
      </c>
      <c r="E36" s="17">
        <v>3.69</v>
      </c>
      <c r="F36" s="17">
        <v>0</v>
      </c>
      <c r="G36" s="89">
        <v>11.361754999999999</v>
      </c>
      <c r="H36" s="83">
        <v>10.199465</v>
      </c>
      <c r="I36" s="19"/>
      <c r="J36" s="89">
        <v>10.5292284344581</v>
      </c>
      <c r="K36" s="17">
        <v>9.4763055910122898</v>
      </c>
      <c r="L36" s="17">
        <v>8.9498441692893849</v>
      </c>
      <c r="M36" s="17">
        <v>3.83</v>
      </c>
      <c r="N36" s="17">
        <v>-0.13999999999999999</v>
      </c>
      <c r="O36" s="89">
        <v>9.9444845914196058</v>
      </c>
      <c r="P36" s="83">
        <v>9.4180231696966992</v>
      </c>
      <c r="Q36" s="14"/>
      <c r="R36" s="89">
        <v>1.4172704085803929</v>
      </c>
      <c r="S36" s="83">
        <v>0.78144183030330083</v>
      </c>
      <c r="T36" s="17">
        <v>0.83612540858039353</v>
      </c>
    </row>
    <row r="37" spans="1:20" ht="15.75">
      <c r="A37" s="71" t="s">
        <v>34</v>
      </c>
      <c r="B37" s="89">
        <v>11.6229</v>
      </c>
      <c r="C37" s="17">
        <v>11.041754999999998</v>
      </c>
      <c r="D37" s="17">
        <v>9.8794649999999997</v>
      </c>
      <c r="E37" s="17">
        <v>4.32</v>
      </c>
      <c r="F37" s="17">
        <v>0</v>
      </c>
      <c r="G37" s="89">
        <v>10.731754999999998</v>
      </c>
      <c r="H37" s="83">
        <v>9.5694649999999992</v>
      </c>
      <c r="I37" s="19"/>
      <c r="J37" s="89">
        <v>10.5292284344581</v>
      </c>
      <c r="K37" s="17">
        <v>9.4763055910122898</v>
      </c>
      <c r="L37" s="17">
        <v>8.9498441692893849</v>
      </c>
      <c r="M37" s="17">
        <v>4.71</v>
      </c>
      <c r="N37" s="17">
        <v>-0.39</v>
      </c>
      <c r="O37" s="89">
        <v>9.3144845914196051</v>
      </c>
      <c r="P37" s="83">
        <v>8.7880231696967002</v>
      </c>
      <c r="Q37" s="14"/>
      <c r="R37" s="89">
        <v>1.4172704085803929</v>
      </c>
      <c r="S37" s="83">
        <v>0.78144183030329906</v>
      </c>
      <c r="T37" s="17">
        <v>0.83612540858039353</v>
      </c>
    </row>
    <row r="38" spans="1:20" ht="15.75">
      <c r="A38" s="71" t="s">
        <v>35</v>
      </c>
      <c r="B38" s="89">
        <v>11.6229</v>
      </c>
      <c r="C38" s="17">
        <v>11.041754999999998</v>
      </c>
      <c r="D38" s="17">
        <v>9.8794649999999997</v>
      </c>
      <c r="E38" s="17">
        <v>4.9099999999999993</v>
      </c>
      <c r="F38" s="17">
        <v>0</v>
      </c>
      <c r="G38" s="89">
        <v>10.141755</v>
      </c>
      <c r="H38" s="83">
        <v>8.9794650000000011</v>
      </c>
      <c r="I38" s="20"/>
      <c r="J38" s="89">
        <v>10.5292284344581</v>
      </c>
      <c r="K38" s="17">
        <v>9.4763055910122898</v>
      </c>
      <c r="L38" s="17">
        <v>8.9498441692893849</v>
      </c>
      <c r="M38" s="17">
        <v>5.0599999999999996</v>
      </c>
      <c r="N38" s="17">
        <v>-0.15</v>
      </c>
      <c r="O38" s="89">
        <v>8.7244845914196052</v>
      </c>
      <c r="P38" s="83">
        <v>8.1980231696967003</v>
      </c>
      <c r="Q38" s="14"/>
      <c r="R38" s="89">
        <v>1.4172704085803947</v>
      </c>
      <c r="S38" s="83">
        <v>0.78144183030330083</v>
      </c>
      <c r="T38" s="17">
        <v>0.8361254085803953</v>
      </c>
    </row>
    <row r="39" spans="1:20" ht="15.75">
      <c r="A39" s="71" t="s">
        <v>37</v>
      </c>
      <c r="B39" s="89">
        <v>11.6229</v>
      </c>
      <c r="C39" s="17">
        <v>11.041754999999998</v>
      </c>
      <c r="D39" s="17">
        <v>9.8794649999999997</v>
      </c>
      <c r="E39" s="17">
        <v>3.66</v>
      </c>
      <c r="F39" s="17">
        <v>0</v>
      </c>
      <c r="G39" s="89">
        <v>11.391754999999998</v>
      </c>
      <c r="H39" s="83">
        <v>10.229464999999999</v>
      </c>
      <c r="I39" s="21"/>
      <c r="J39" s="89">
        <v>10.5292284344581</v>
      </c>
      <c r="K39" s="17">
        <v>9.4763055910122898</v>
      </c>
      <c r="L39" s="17">
        <v>8.9498441692893849</v>
      </c>
      <c r="M39" s="17">
        <v>3.79</v>
      </c>
      <c r="N39" s="17">
        <v>-0.13</v>
      </c>
      <c r="O39" s="89">
        <v>9.9744845914196052</v>
      </c>
      <c r="P39" s="83">
        <v>9.4480231696967003</v>
      </c>
      <c r="Q39" s="14"/>
      <c r="R39" s="89">
        <v>1.4172704085803929</v>
      </c>
      <c r="S39" s="83">
        <v>0.78144183030329906</v>
      </c>
      <c r="T39" s="17">
        <v>0.83612540858039353</v>
      </c>
    </row>
    <row r="40" spans="1:20" ht="15.75">
      <c r="A40" s="71" t="s">
        <v>38</v>
      </c>
      <c r="B40" s="89">
        <v>11.6229</v>
      </c>
      <c r="C40" s="17">
        <v>11.041754999999998</v>
      </c>
      <c r="D40" s="17">
        <v>9.8794649999999997</v>
      </c>
      <c r="E40" s="17">
        <v>4.25</v>
      </c>
      <c r="F40" s="17">
        <v>0</v>
      </c>
      <c r="G40" s="89">
        <v>10.801754999999998</v>
      </c>
      <c r="H40" s="83">
        <v>9.6394649999999995</v>
      </c>
      <c r="I40" s="18"/>
      <c r="J40" s="89">
        <v>10.5292284344581</v>
      </c>
      <c r="K40" s="17">
        <v>9.4763055910122898</v>
      </c>
      <c r="L40" s="17">
        <v>8.9498441692893849</v>
      </c>
      <c r="M40" s="17">
        <v>4.25</v>
      </c>
      <c r="N40" s="17">
        <v>0</v>
      </c>
      <c r="O40" s="89">
        <v>9.3844845914196036</v>
      </c>
      <c r="P40" s="83">
        <v>8.8580231696967004</v>
      </c>
      <c r="Q40" s="14"/>
      <c r="R40" s="89">
        <v>1.4172704085803947</v>
      </c>
      <c r="S40" s="83">
        <v>0.78144183030329906</v>
      </c>
      <c r="T40" s="17">
        <v>0.8361254085803953</v>
      </c>
    </row>
    <row r="41" spans="1:20" ht="15.75">
      <c r="A41" s="71" t="s">
        <v>39</v>
      </c>
      <c r="B41" s="89">
        <v>11.6229</v>
      </c>
      <c r="C41" s="17">
        <v>11.041754999999998</v>
      </c>
      <c r="D41" s="17">
        <v>9.8794649999999997</v>
      </c>
      <c r="E41" s="17">
        <v>3.83</v>
      </c>
      <c r="F41" s="17">
        <v>0</v>
      </c>
      <c r="G41" s="89">
        <v>11.221754999999998</v>
      </c>
      <c r="H41" s="83">
        <v>10.059464999999999</v>
      </c>
      <c r="I41" s="14"/>
      <c r="J41" s="89">
        <v>10.5292284344581</v>
      </c>
      <c r="K41" s="17">
        <v>9.4763055910122898</v>
      </c>
      <c r="L41" s="17">
        <v>8.9498441692893849</v>
      </c>
      <c r="M41" s="17">
        <v>4.03</v>
      </c>
      <c r="N41" s="17">
        <v>-0.2</v>
      </c>
      <c r="O41" s="89">
        <v>9.8044845914196035</v>
      </c>
      <c r="P41" s="83">
        <v>9.2780231696966986</v>
      </c>
      <c r="Q41" s="14"/>
      <c r="R41" s="89">
        <v>1.4172704085803947</v>
      </c>
      <c r="S41" s="83">
        <v>0.78144183030330083</v>
      </c>
      <c r="T41" s="17">
        <v>0.8361254085803953</v>
      </c>
    </row>
    <row r="42" spans="1:20" ht="15.75">
      <c r="A42" s="71" t="s">
        <v>40</v>
      </c>
      <c r="B42" s="89">
        <v>11.6229</v>
      </c>
      <c r="C42" s="17">
        <v>11.041754999999998</v>
      </c>
      <c r="D42" s="17">
        <v>9.8794649999999997</v>
      </c>
      <c r="E42" s="17">
        <v>3.9599999999999995</v>
      </c>
      <c r="F42" s="17">
        <v>0</v>
      </c>
      <c r="G42" s="89">
        <v>11.091754999999999</v>
      </c>
      <c r="H42" s="83">
        <v>9.9294650000000004</v>
      </c>
      <c r="I42" s="14"/>
      <c r="J42" s="89">
        <v>10.5292284344581</v>
      </c>
      <c r="K42" s="17">
        <v>9.4763055910122898</v>
      </c>
      <c r="L42" s="17">
        <v>8.9498441692893849</v>
      </c>
      <c r="M42" s="17">
        <v>4.3899999999999997</v>
      </c>
      <c r="N42" s="17">
        <v>-0.43</v>
      </c>
      <c r="O42" s="89">
        <v>9.6744845914196045</v>
      </c>
      <c r="P42" s="83">
        <v>9.1480231696966996</v>
      </c>
      <c r="Q42" s="14"/>
      <c r="R42" s="89">
        <v>1.4172704085803947</v>
      </c>
      <c r="S42" s="83">
        <v>0.78144183030330083</v>
      </c>
      <c r="T42" s="17">
        <v>0.8361254085803953</v>
      </c>
    </row>
    <row r="43" spans="1:20" ht="15.75">
      <c r="A43" s="71" t="s">
        <v>41</v>
      </c>
      <c r="B43" s="89">
        <v>11.6229</v>
      </c>
      <c r="C43" s="17">
        <v>11.041754999999998</v>
      </c>
      <c r="D43" s="17">
        <v>9.8794649999999997</v>
      </c>
      <c r="E43" s="17">
        <v>4.5199999999999996</v>
      </c>
      <c r="F43" s="17">
        <v>0</v>
      </c>
      <c r="G43" s="89">
        <v>10.531754999999999</v>
      </c>
      <c r="H43" s="83">
        <v>9.3694649999999999</v>
      </c>
      <c r="I43" s="14"/>
      <c r="J43" s="89">
        <v>10.5292284344581</v>
      </c>
      <c r="K43" s="17">
        <v>9.4763055910122898</v>
      </c>
      <c r="L43" s="17">
        <v>8.9498441692893849</v>
      </c>
      <c r="M43" s="17">
        <v>5</v>
      </c>
      <c r="N43" s="17">
        <v>-0.48</v>
      </c>
      <c r="O43" s="89">
        <v>9.114484591419604</v>
      </c>
      <c r="P43" s="83">
        <v>8.5880231696967009</v>
      </c>
      <c r="Q43" s="14"/>
      <c r="R43" s="89">
        <v>1.4172704085803947</v>
      </c>
      <c r="S43" s="83">
        <v>0.78144183030329906</v>
      </c>
      <c r="T43" s="17">
        <v>0.8361254085803953</v>
      </c>
    </row>
    <row r="44" spans="1:20" ht="15.75">
      <c r="A44" s="71" t="s">
        <v>42</v>
      </c>
      <c r="B44" s="89">
        <v>11.6229</v>
      </c>
      <c r="C44" s="17">
        <v>11.041754999999998</v>
      </c>
      <c r="D44" s="17">
        <v>9.8794649999999997</v>
      </c>
      <c r="E44" s="17">
        <v>3.55</v>
      </c>
      <c r="F44" s="17">
        <v>0</v>
      </c>
      <c r="G44" s="89">
        <v>11.501754999999999</v>
      </c>
      <c r="H44" s="83">
        <v>10.339465000000001</v>
      </c>
      <c r="I44" s="14"/>
      <c r="J44" s="89">
        <v>10.5292284344581</v>
      </c>
      <c r="K44" s="17">
        <v>9.4763055910122898</v>
      </c>
      <c r="L44" s="17">
        <v>8.9498441692893849</v>
      </c>
      <c r="M44" s="17">
        <v>3.92</v>
      </c>
      <c r="N44" s="17">
        <v>-0.37</v>
      </c>
      <c r="O44" s="89">
        <v>10.084484591419605</v>
      </c>
      <c r="P44" s="83">
        <v>9.558023169696698</v>
      </c>
      <c r="Q44" s="14"/>
      <c r="R44" s="89">
        <v>1.4172704085803947</v>
      </c>
      <c r="S44" s="83">
        <v>0.78144183030330261</v>
      </c>
      <c r="T44" s="17">
        <v>0.8361254085803953</v>
      </c>
    </row>
    <row r="45" spans="1:20" ht="15.75">
      <c r="A45" s="71" t="s">
        <v>43</v>
      </c>
      <c r="B45" s="89">
        <v>11.6229</v>
      </c>
      <c r="C45" s="17">
        <v>11.041754999999998</v>
      </c>
      <c r="D45" s="17">
        <v>9.8794649999999997</v>
      </c>
      <c r="E45" s="17">
        <v>4.74</v>
      </c>
      <c r="F45" s="17">
        <v>0</v>
      </c>
      <c r="G45" s="89">
        <v>10.311754999999998</v>
      </c>
      <c r="H45" s="83">
        <v>9.1494649999999993</v>
      </c>
      <c r="I45" s="14"/>
      <c r="J45" s="89">
        <v>10.5292284344581</v>
      </c>
      <c r="K45" s="17">
        <v>9.4763055910122898</v>
      </c>
      <c r="L45" s="17">
        <v>8.9498441692893849</v>
      </c>
      <c r="M45" s="17">
        <v>4.62</v>
      </c>
      <c r="N45" s="17">
        <v>0.12</v>
      </c>
      <c r="O45" s="89">
        <v>8.8944845914196051</v>
      </c>
      <c r="P45" s="83">
        <v>8.3680231696967002</v>
      </c>
      <c r="Q45" s="14"/>
      <c r="R45" s="89">
        <v>1.4172704085803929</v>
      </c>
      <c r="S45" s="83">
        <v>0.78144183030329906</v>
      </c>
      <c r="T45" s="17">
        <v>0.83612540858039353</v>
      </c>
    </row>
    <row r="46" spans="1:20" ht="15.75">
      <c r="A46" s="71" t="s">
        <v>44</v>
      </c>
      <c r="B46" s="89">
        <v>11.6229</v>
      </c>
      <c r="C46" s="17">
        <v>11.041754999999998</v>
      </c>
      <c r="D46" s="17">
        <v>9.8794649999999997</v>
      </c>
      <c r="E46" s="17">
        <v>4.07</v>
      </c>
      <c r="F46" s="17">
        <v>-0.01</v>
      </c>
      <c r="G46" s="89">
        <v>10.991754999999998</v>
      </c>
      <c r="H46" s="83">
        <v>9.829464999999999</v>
      </c>
      <c r="I46" s="14"/>
      <c r="J46" s="89">
        <v>10.5292284344581</v>
      </c>
      <c r="K46" s="17">
        <v>9.4763055910122898</v>
      </c>
      <c r="L46" s="17">
        <v>8.9498441692893849</v>
      </c>
      <c r="M46" s="17">
        <v>4.3099999999999996</v>
      </c>
      <c r="N46" s="17">
        <v>-0.24999999999999997</v>
      </c>
      <c r="O46" s="89">
        <v>9.5744845914196048</v>
      </c>
      <c r="P46" s="83">
        <v>9.0480231696967</v>
      </c>
      <c r="Q46" s="14"/>
      <c r="R46" s="89">
        <v>1.4172704085803929</v>
      </c>
      <c r="S46" s="83">
        <v>0.78144183030329906</v>
      </c>
      <c r="T46" s="17">
        <v>0.83612540858039353</v>
      </c>
    </row>
    <row r="47" spans="1:20" ht="15.75">
      <c r="A47" s="71" t="s">
        <v>45</v>
      </c>
      <c r="B47" s="89">
        <v>11.6229</v>
      </c>
      <c r="C47" s="17">
        <v>11.041754999999998</v>
      </c>
      <c r="D47" s="17">
        <v>9.8794649999999997</v>
      </c>
      <c r="E47" s="17">
        <v>3.86</v>
      </c>
      <c r="F47" s="17">
        <v>0</v>
      </c>
      <c r="G47" s="89">
        <v>11.191754999999999</v>
      </c>
      <c r="H47" s="83">
        <v>10.029465</v>
      </c>
      <c r="I47" s="14"/>
      <c r="J47" s="89">
        <v>10.5292284344581</v>
      </c>
      <c r="K47" s="17">
        <v>9.4763055910122898</v>
      </c>
      <c r="L47" s="17">
        <v>8.9498441692893849</v>
      </c>
      <c r="M47" s="17">
        <v>3.9</v>
      </c>
      <c r="N47" s="17">
        <v>-0.04</v>
      </c>
      <c r="O47" s="89">
        <v>9.7744845914196041</v>
      </c>
      <c r="P47" s="83">
        <v>9.2480231696966992</v>
      </c>
      <c r="Q47" s="14"/>
      <c r="R47" s="89">
        <v>1.4172704085803947</v>
      </c>
      <c r="S47" s="83">
        <v>0.78144183030330083</v>
      </c>
      <c r="T47" s="17">
        <v>0.8361254085803953</v>
      </c>
    </row>
    <row r="48" spans="1:20" ht="15.75">
      <c r="A48" s="71" t="s">
        <v>46</v>
      </c>
      <c r="B48" s="89">
        <v>11.6229</v>
      </c>
      <c r="C48" s="17">
        <v>11.041754999999998</v>
      </c>
      <c r="D48" s="17">
        <v>9.8794649999999997</v>
      </c>
      <c r="E48" s="17">
        <v>5.59</v>
      </c>
      <c r="F48" s="17">
        <v>0</v>
      </c>
      <c r="G48" s="89">
        <v>9.4617549999999984</v>
      </c>
      <c r="H48" s="83">
        <v>8.2994649999999996</v>
      </c>
      <c r="I48" s="14"/>
      <c r="J48" s="89">
        <v>10.5292284344581</v>
      </c>
      <c r="K48" s="17">
        <v>9.4763055910122898</v>
      </c>
      <c r="L48" s="17">
        <v>8.9498441692893849</v>
      </c>
      <c r="M48" s="17">
        <v>5.29</v>
      </c>
      <c r="N48" s="17">
        <v>0.3</v>
      </c>
      <c r="O48" s="89">
        <v>8.0444845914196037</v>
      </c>
      <c r="P48" s="83">
        <v>7.5180231696966997</v>
      </c>
      <c r="Q48" s="14"/>
      <c r="R48" s="89">
        <v>1.4172704085803947</v>
      </c>
      <c r="S48" s="83">
        <v>0.78144183030329994</v>
      </c>
      <c r="T48" s="17">
        <v>0.8361254085803953</v>
      </c>
    </row>
    <row r="49" spans="1:20" ht="15.75">
      <c r="A49" s="71" t="s">
        <v>47</v>
      </c>
      <c r="B49" s="89">
        <v>11.6229</v>
      </c>
      <c r="C49" s="17">
        <v>11.041754999999998</v>
      </c>
      <c r="D49" s="17">
        <v>9.8794649999999997</v>
      </c>
      <c r="E49" s="17">
        <v>4.7200000000000006</v>
      </c>
      <c r="F49" s="17">
        <v>0</v>
      </c>
      <c r="G49" s="89">
        <v>10.331754999999998</v>
      </c>
      <c r="H49" s="83">
        <v>9.1694649999999989</v>
      </c>
      <c r="I49" s="14"/>
      <c r="J49" s="89">
        <v>10.5292284344581</v>
      </c>
      <c r="K49" s="17">
        <v>9.4763055910122898</v>
      </c>
      <c r="L49" s="17">
        <v>8.9498441692893849</v>
      </c>
      <c r="M49" s="17">
        <v>5.07</v>
      </c>
      <c r="N49" s="17">
        <v>-0.35</v>
      </c>
      <c r="O49" s="89">
        <v>8.9144845914196029</v>
      </c>
      <c r="P49" s="83">
        <v>8.3880231696966998</v>
      </c>
      <c r="Q49" s="14"/>
      <c r="R49" s="89">
        <v>1.4172704085803947</v>
      </c>
      <c r="S49" s="83">
        <v>0.78144183030329906</v>
      </c>
      <c r="T49" s="17">
        <v>0.8361254085803953</v>
      </c>
    </row>
    <row r="50" spans="1:20" ht="15.75">
      <c r="A50" s="71" t="s">
        <v>48</v>
      </c>
      <c r="B50" s="89">
        <v>11.6229</v>
      </c>
      <c r="C50" s="17">
        <v>11.041754999999998</v>
      </c>
      <c r="D50" s="17">
        <v>9.8794649999999997</v>
      </c>
      <c r="E50" s="17">
        <v>5.1000000000000005</v>
      </c>
      <c r="F50" s="17">
        <v>0</v>
      </c>
      <c r="G50" s="89">
        <v>9.9517549999999986</v>
      </c>
      <c r="H50" s="83">
        <v>8.7894649999999999</v>
      </c>
      <c r="I50" s="14"/>
      <c r="J50" s="89">
        <v>10.5292284344581</v>
      </c>
      <c r="K50" s="17">
        <v>9.4763055910122898</v>
      </c>
      <c r="L50" s="17">
        <v>8.9498441692893849</v>
      </c>
      <c r="M50" s="17">
        <v>4.9000000000000004</v>
      </c>
      <c r="N50" s="17">
        <v>0.2</v>
      </c>
      <c r="O50" s="89">
        <v>8.5344845914196057</v>
      </c>
      <c r="P50" s="83">
        <v>8.008023169696699</v>
      </c>
      <c r="Q50" s="14"/>
      <c r="R50" s="89">
        <v>1.4172704085803929</v>
      </c>
      <c r="S50" s="83">
        <v>0.78144183030330083</v>
      </c>
      <c r="T50" s="17">
        <v>0.83612540858039353</v>
      </c>
    </row>
    <row r="51" spans="1:20" ht="15.75">
      <c r="A51" s="71" t="s">
        <v>49</v>
      </c>
      <c r="B51" s="89">
        <v>11.6229</v>
      </c>
      <c r="C51" s="17">
        <v>11.041754999999998</v>
      </c>
      <c r="D51" s="17">
        <v>9.8794649999999997</v>
      </c>
      <c r="E51" s="17">
        <v>5</v>
      </c>
      <c r="F51" s="17">
        <v>0</v>
      </c>
      <c r="G51" s="89">
        <v>10.051754999999998</v>
      </c>
      <c r="H51" s="83">
        <v>8.8894649999999995</v>
      </c>
      <c r="I51" s="14"/>
      <c r="J51" s="89">
        <v>10.5292284344581</v>
      </c>
      <c r="K51" s="17">
        <v>9.4763055910122898</v>
      </c>
      <c r="L51" s="17">
        <v>8.9498441692893849</v>
      </c>
      <c r="M51" s="17">
        <v>4.78</v>
      </c>
      <c r="N51" s="17">
        <v>0.22</v>
      </c>
      <c r="O51" s="89">
        <v>8.6344845914196036</v>
      </c>
      <c r="P51" s="83">
        <v>8.1080231696966987</v>
      </c>
      <c r="Q51" s="14"/>
      <c r="R51" s="89">
        <v>1.4172704085803947</v>
      </c>
      <c r="S51" s="83">
        <v>0.78144183030330083</v>
      </c>
      <c r="T51" s="17">
        <v>0.8361254085803953</v>
      </c>
    </row>
    <row r="52" spans="1:20" ht="15.75">
      <c r="A52" s="72" t="s">
        <v>66</v>
      </c>
      <c r="B52" s="89"/>
      <c r="C52" s="17"/>
      <c r="D52" s="17"/>
      <c r="E52" s="84">
        <v>4.01</v>
      </c>
      <c r="F52" s="85"/>
      <c r="G52" s="89"/>
      <c r="H52" s="86"/>
      <c r="I52" s="14"/>
      <c r="J52" s="91"/>
      <c r="K52" s="17"/>
      <c r="L52" s="17"/>
      <c r="M52" s="84">
        <v>4.1581790004073147</v>
      </c>
      <c r="N52" s="85"/>
      <c r="O52" s="89"/>
      <c r="P52" s="86"/>
      <c r="Q52" s="14"/>
      <c r="R52" s="89"/>
      <c r="S52" s="86"/>
    </row>
    <row r="53" spans="1:20" ht="15.75">
      <c r="A53" s="73" t="s">
        <v>36</v>
      </c>
      <c r="B53" s="90">
        <v>11.6229</v>
      </c>
      <c r="C53" s="22">
        <v>11.041754999999998</v>
      </c>
      <c r="D53" s="22">
        <v>9.8794649999999997</v>
      </c>
      <c r="E53" s="23"/>
      <c r="F53" s="23"/>
      <c r="G53" s="90">
        <v>11.041754999999998</v>
      </c>
      <c r="H53" s="87">
        <v>9.8794649999999997</v>
      </c>
      <c r="I53" s="14"/>
      <c r="J53" s="90">
        <v>10.5292284344581</v>
      </c>
      <c r="K53" s="22">
        <v>9.4763055910122898</v>
      </c>
      <c r="L53" s="22">
        <v>8.9498441692893849</v>
      </c>
      <c r="M53" s="23"/>
      <c r="N53" s="23"/>
      <c r="O53" s="90">
        <v>9.4763055910122898</v>
      </c>
      <c r="P53" s="87">
        <v>8.9498441692893849</v>
      </c>
      <c r="Q53" s="14"/>
      <c r="R53" s="90">
        <v>1.5654494089877087</v>
      </c>
      <c r="S53" s="87">
        <v>0.92962083071061485</v>
      </c>
      <c r="T53" s="17">
        <v>0.98430440898770932</v>
      </c>
    </row>
  </sheetData>
  <mergeCells count="6">
    <mergeCell ref="R30:T30"/>
    <mergeCell ref="O30:P30"/>
    <mergeCell ref="A2:A3"/>
    <mergeCell ref="E2:H2"/>
    <mergeCell ref="I2:L2"/>
    <mergeCell ref="G30:H30"/>
  </mergeCells>
  <conditionalFormatting sqref="F52 E53:F53">
    <cfRule type="cellIs" dxfId="1" priority="2" operator="lessThan">
      <formula>0</formula>
    </cfRule>
  </conditionalFormatting>
  <conditionalFormatting sqref="N52 M53:N53">
    <cfRule type="cellIs" dxfId="0" priority="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09D1-17F4-43F9-92B5-B8E3606F8884}">
  <dimension ref="A1:L24"/>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RowHeight="15"/>
  <cols>
    <col min="1" max="1" width="16.7109375" customWidth="1"/>
    <col min="2" max="2" width="25.42578125" customWidth="1"/>
    <col min="3" max="3" width="25.85546875" customWidth="1"/>
    <col min="4" max="12" width="20.7109375" customWidth="1"/>
  </cols>
  <sheetData>
    <row r="1" spans="1:12">
      <c r="A1" s="43" t="s">
        <v>113</v>
      </c>
      <c r="B1" s="40"/>
      <c r="C1" s="40"/>
    </row>
    <row r="2" spans="1:12">
      <c r="A2" s="2"/>
    </row>
    <row r="3" spans="1:12" ht="60">
      <c r="A3" s="3"/>
      <c r="B3" s="49" t="s">
        <v>68</v>
      </c>
      <c r="C3" s="49" t="s">
        <v>69</v>
      </c>
      <c r="D3" s="47" t="s">
        <v>70</v>
      </c>
      <c r="E3" s="47" t="s">
        <v>71</v>
      </c>
      <c r="F3" s="48" t="s">
        <v>72</v>
      </c>
      <c r="G3" s="47" t="s">
        <v>73</v>
      </c>
      <c r="H3" s="48" t="s">
        <v>74</v>
      </c>
      <c r="I3" s="47" t="s">
        <v>75</v>
      </c>
      <c r="J3" s="47" t="s">
        <v>76</v>
      </c>
      <c r="K3" s="47" t="s">
        <v>77</v>
      </c>
      <c r="L3" s="47" t="s">
        <v>82</v>
      </c>
    </row>
    <row r="4" spans="1:12" ht="15.75">
      <c r="A4" s="68" t="s">
        <v>29</v>
      </c>
      <c r="B4" s="25">
        <v>1.026117218100997E-2</v>
      </c>
      <c r="C4" s="25">
        <v>7.6958490175851324E-3</v>
      </c>
      <c r="D4" s="44" t="s">
        <v>80</v>
      </c>
      <c r="E4" s="44" t="s">
        <v>80</v>
      </c>
      <c r="F4" s="44" t="s">
        <v>80</v>
      </c>
      <c r="G4" s="45">
        <v>0</v>
      </c>
      <c r="H4" s="28">
        <v>0</v>
      </c>
      <c r="I4" s="28"/>
      <c r="J4" s="28"/>
      <c r="K4" s="46">
        <v>-1.8329276015188098</v>
      </c>
      <c r="L4" s="46">
        <v>-1.8329276015188098</v>
      </c>
    </row>
    <row r="5" spans="1:12" ht="15.75">
      <c r="A5" s="68" t="s">
        <v>30</v>
      </c>
      <c r="B5" s="25">
        <v>1.6147410427028497E-2</v>
      </c>
      <c r="C5" s="25">
        <v>1.1607968605493957E-2</v>
      </c>
      <c r="D5" s="44" t="s">
        <v>81</v>
      </c>
      <c r="E5" s="44" t="s">
        <v>80</v>
      </c>
      <c r="F5" s="44" t="s">
        <v>80</v>
      </c>
      <c r="G5" s="45">
        <v>643.29999999999973</v>
      </c>
      <c r="H5" s="28">
        <v>0</v>
      </c>
      <c r="I5" s="45">
        <v>29781.868490595381</v>
      </c>
      <c r="J5" s="45">
        <v>47.815165143430448</v>
      </c>
      <c r="K5" s="46">
        <v>-1.8329276015188098</v>
      </c>
      <c r="L5" s="46">
        <v>45.982237541911637</v>
      </c>
    </row>
    <row r="6" spans="1:12" ht="15.75">
      <c r="A6" s="68" t="s">
        <v>31</v>
      </c>
      <c r="B6" s="25">
        <v>7.0923834127500918E-3</v>
      </c>
      <c r="C6" s="25">
        <v>-5.3889107457527619E-4</v>
      </c>
      <c r="D6" s="44" t="s">
        <v>80</v>
      </c>
      <c r="E6" s="44" t="s">
        <v>80</v>
      </c>
      <c r="F6" s="44" t="s">
        <v>80</v>
      </c>
      <c r="G6" s="45">
        <v>0</v>
      </c>
      <c r="H6" s="28">
        <v>0</v>
      </c>
      <c r="I6" s="28"/>
      <c r="J6" s="28"/>
      <c r="K6" s="46">
        <v>-1.8329276015188098</v>
      </c>
      <c r="L6" s="46">
        <v>-1.8329276015188098</v>
      </c>
    </row>
    <row r="7" spans="1:12" ht="15.75">
      <c r="A7" s="68" t="s">
        <v>32</v>
      </c>
      <c r="B7" s="25">
        <v>5.8808494697086822E-3</v>
      </c>
      <c r="C7" s="25">
        <v>1.8291765314319974E-3</v>
      </c>
      <c r="D7" s="44" t="s">
        <v>80</v>
      </c>
      <c r="E7" s="44" t="s">
        <v>80</v>
      </c>
      <c r="F7" s="44" t="s">
        <v>80</v>
      </c>
      <c r="G7" s="45">
        <v>0</v>
      </c>
      <c r="H7" s="28">
        <v>0</v>
      </c>
      <c r="I7" s="28"/>
      <c r="J7" s="28"/>
      <c r="K7" s="46">
        <v>-1.8329276015188098</v>
      </c>
      <c r="L7" s="46">
        <v>-1.8329276015188098</v>
      </c>
    </row>
    <row r="8" spans="1:12" ht="15.75">
      <c r="A8" s="68" t="s">
        <v>33</v>
      </c>
      <c r="B8" s="25">
        <v>5.8960987590241931E-3</v>
      </c>
      <c r="C8" s="25">
        <v>6.4505112978818779E-4</v>
      </c>
      <c r="D8" s="44" t="s">
        <v>80</v>
      </c>
      <c r="E8" s="44" t="s">
        <v>80</v>
      </c>
      <c r="F8" s="44" t="s">
        <v>80</v>
      </c>
      <c r="G8" s="45">
        <v>0</v>
      </c>
      <c r="H8" s="28">
        <v>0</v>
      </c>
      <c r="I8" s="28"/>
      <c r="J8" s="28"/>
      <c r="K8" s="46">
        <v>-1.8329276015188098</v>
      </c>
      <c r="L8" s="46">
        <v>-1.8329276015188098</v>
      </c>
    </row>
    <row r="9" spans="1:12" ht="15.75">
      <c r="A9" s="68" t="s">
        <v>34</v>
      </c>
      <c r="B9" s="25">
        <v>6.0384565661921741E-3</v>
      </c>
      <c r="C9" s="25">
        <v>-1.1211366073133888E-3</v>
      </c>
      <c r="D9" s="44" t="s">
        <v>80</v>
      </c>
      <c r="E9" s="44" t="s">
        <v>80</v>
      </c>
      <c r="F9" s="44" t="s">
        <v>80</v>
      </c>
      <c r="G9" s="45">
        <v>0</v>
      </c>
      <c r="H9" s="28">
        <v>0</v>
      </c>
      <c r="I9" s="28"/>
      <c r="J9" s="28"/>
      <c r="K9" s="46">
        <v>-1.8329276015188098</v>
      </c>
      <c r="L9" s="46">
        <v>-1.8329276015188098</v>
      </c>
    </row>
    <row r="10" spans="1:12" ht="15.75">
      <c r="A10" s="68" t="s">
        <v>35</v>
      </c>
      <c r="B10" s="25">
        <v>3.3338153254580671E-3</v>
      </c>
      <c r="C10" s="25">
        <v>-2.9379598129068984E-3</v>
      </c>
      <c r="D10" s="44" t="s">
        <v>80</v>
      </c>
      <c r="E10" s="44" t="s">
        <v>80</v>
      </c>
      <c r="F10" s="44" t="s">
        <v>80</v>
      </c>
      <c r="G10" s="45">
        <v>0</v>
      </c>
      <c r="H10" s="28">
        <v>0</v>
      </c>
      <c r="I10" s="28"/>
      <c r="J10" s="28"/>
      <c r="K10" s="46">
        <v>-1.8329276015188098</v>
      </c>
      <c r="L10" s="46">
        <v>-1.8329276015188098</v>
      </c>
    </row>
    <row r="11" spans="1:12" ht="15.75">
      <c r="A11" s="68" t="s">
        <v>36</v>
      </c>
      <c r="B11" s="25">
        <v>8.5203605009338546E-3</v>
      </c>
      <c r="C11" s="25">
        <v>-1.2098026713750487E-3</v>
      </c>
      <c r="D11" s="44" t="s">
        <v>80</v>
      </c>
      <c r="E11" s="44" t="s">
        <v>80</v>
      </c>
      <c r="F11" s="44" t="s">
        <v>80</v>
      </c>
      <c r="G11" s="45">
        <v>0</v>
      </c>
      <c r="H11" s="28">
        <v>0</v>
      </c>
      <c r="I11" s="28"/>
      <c r="J11" s="28"/>
      <c r="K11" s="46">
        <v>-1.8329276015188098</v>
      </c>
      <c r="L11" s="46">
        <v>-1.8329276015188098</v>
      </c>
    </row>
    <row r="12" spans="1:12" ht="15.75">
      <c r="A12" s="68" t="s">
        <v>37</v>
      </c>
      <c r="B12" s="25">
        <v>-1.2892951226409766E-3</v>
      </c>
      <c r="C12" s="25">
        <v>-4.0912409677987815E-3</v>
      </c>
      <c r="D12" s="44" t="s">
        <v>80</v>
      </c>
      <c r="E12" s="44" t="s">
        <v>80</v>
      </c>
      <c r="F12" s="44" t="s">
        <v>80</v>
      </c>
      <c r="G12" s="45">
        <v>0</v>
      </c>
      <c r="H12" s="28">
        <v>0</v>
      </c>
      <c r="I12" s="28"/>
      <c r="J12" s="28"/>
      <c r="K12" s="46">
        <v>-1.8329276015188098</v>
      </c>
      <c r="L12" s="46">
        <v>-1.8329276015188098</v>
      </c>
    </row>
    <row r="13" spans="1:12" ht="15.75">
      <c r="A13" s="68" t="s">
        <v>38</v>
      </c>
      <c r="B13" s="25">
        <v>9.5969254467866971E-3</v>
      </c>
      <c r="C13" s="25">
        <v>6.5162623489116722E-3</v>
      </c>
      <c r="D13" s="44" t="s">
        <v>80</v>
      </c>
      <c r="E13" s="44" t="s">
        <v>80</v>
      </c>
      <c r="F13" s="44" t="s">
        <v>80</v>
      </c>
      <c r="G13" s="45">
        <v>0</v>
      </c>
      <c r="H13" s="28">
        <v>0</v>
      </c>
      <c r="I13" s="28"/>
      <c r="J13" s="28"/>
      <c r="K13" s="46">
        <v>-1.8329276015188098</v>
      </c>
      <c r="L13" s="46">
        <v>-1.8329276015188098</v>
      </c>
    </row>
    <row r="14" spans="1:12" ht="15.75">
      <c r="A14" s="68" t="s">
        <v>39</v>
      </c>
      <c r="B14" s="25">
        <v>1.0333531652205741E-2</v>
      </c>
      <c r="C14" s="25">
        <v>3.8843394871854731E-3</v>
      </c>
      <c r="D14" s="44" t="s">
        <v>80</v>
      </c>
      <c r="E14" s="44" t="s">
        <v>80</v>
      </c>
      <c r="F14" s="44" t="s">
        <v>80</v>
      </c>
      <c r="G14" s="45">
        <v>0</v>
      </c>
      <c r="H14" s="28">
        <v>0</v>
      </c>
      <c r="I14" s="28"/>
      <c r="J14" s="28"/>
      <c r="K14" s="46">
        <v>-1.8329276015188098</v>
      </c>
      <c r="L14" s="46">
        <v>-1.8329276015188098</v>
      </c>
    </row>
    <row r="15" spans="1:12" ht="15.75">
      <c r="A15" s="68" t="s">
        <v>40</v>
      </c>
      <c r="B15" s="25">
        <v>7.1968901514154471E-3</v>
      </c>
      <c r="C15" s="25">
        <v>5.9275277781729585E-3</v>
      </c>
      <c r="D15" s="44" t="s">
        <v>80</v>
      </c>
      <c r="E15" s="44" t="s">
        <v>80</v>
      </c>
      <c r="F15" s="44" t="s">
        <v>80</v>
      </c>
      <c r="G15" s="45">
        <v>0</v>
      </c>
      <c r="H15" s="28">
        <v>0</v>
      </c>
      <c r="I15" s="28"/>
      <c r="J15" s="28"/>
      <c r="K15" s="46">
        <v>-1.8329276015188098</v>
      </c>
      <c r="L15" s="46">
        <v>-1.8329276015188098</v>
      </c>
    </row>
    <row r="16" spans="1:12" ht="15.75">
      <c r="A16" s="68" t="s">
        <v>41</v>
      </c>
      <c r="B16" s="25">
        <v>2.3432907513682988E-3</v>
      </c>
      <c r="C16" s="25">
        <v>-1.0213029712873301E-3</v>
      </c>
      <c r="D16" s="44" t="s">
        <v>80</v>
      </c>
      <c r="E16" s="44" t="s">
        <v>80</v>
      </c>
      <c r="F16" s="44" t="s">
        <v>80</v>
      </c>
      <c r="G16" s="45">
        <v>0</v>
      </c>
      <c r="H16" s="28">
        <v>0</v>
      </c>
      <c r="I16" s="28"/>
      <c r="J16" s="28"/>
      <c r="K16" s="46">
        <v>-1.8329276015188098</v>
      </c>
      <c r="L16" s="46">
        <v>-1.8329276015188098</v>
      </c>
    </row>
    <row r="17" spans="1:12" ht="15.75">
      <c r="A17" s="68" t="s">
        <v>42</v>
      </c>
      <c r="B17" s="25">
        <v>4.7410943564325514E-3</v>
      </c>
      <c r="C17" s="25">
        <v>2.4605403437605311E-3</v>
      </c>
      <c r="D17" s="44" t="s">
        <v>80</v>
      </c>
      <c r="E17" s="44" t="s">
        <v>80</v>
      </c>
      <c r="F17" s="44" t="s">
        <v>80</v>
      </c>
      <c r="G17" s="45">
        <v>0</v>
      </c>
      <c r="H17" s="28">
        <v>0</v>
      </c>
      <c r="I17" s="28"/>
      <c r="J17" s="28"/>
      <c r="K17" s="46">
        <v>-1.8329276015188098</v>
      </c>
      <c r="L17" s="46">
        <v>-1.8329276015188098</v>
      </c>
    </row>
    <row r="18" spans="1:12" ht="15.75">
      <c r="A18" s="68" t="s">
        <v>43</v>
      </c>
      <c r="B18" s="25">
        <v>6.4179587032999752E-3</v>
      </c>
      <c r="C18" s="25">
        <v>1.3578821315540779E-3</v>
      </c>
      <c r="D18" s="44" t="s">
        <v>80</v>
      </c>
      <c r="E18" s="44" t="s">
        <v>80</v>
      </c>
      <c r="F18" s="44" t="s">
        <v>80</v>
      </c>
      <c r="G18" s="45">
        <v>0</v>
      </c>
      <c r="H18" s="28">
        <v>0</v>
      </c>
      <c r="I18" s="28"/>
      <c r="J18" s="28"/>
      <c r="K18" s="46">
        <v>-1.8329276015188098</v>
      </c>
      <c r="L18" s="46">
        <v>-1.8329276015188098</v>
      </c>
    </row>
    <row r="19" spans="1:12" ht="15.75">
      <c r="A19" s="68" t="s">
        <v>44</v>
      </c>
      <c r="B19" s="25">
        <v>1.1556043606708588E-3</v>
      </c>
      <c r="C19" s="25">
        <v>-3.0935379045096134E-3</v>
      </c>
      <c r="D19" s="44" t="s">
        <v>80</v>
      </c>
      <c r="E19" s="44" t="s">
        <v>80</v>
      </c>
      <c r="F19" s="44" t="s">
        <v>80</v>
      </c>
      <c r="G19" s="45">
        <v>0</v>
      </c>
      <c r="H19" s="28">
        <v>0</v>
      </c>
      <c r="I19" s="28"/>
      <c r="J19" s="28"/>
      <c r="K19" s="46">
        <v>-1.8329276015188098</v>
      </c>
      <c r="L19" s="46">
        <v>-1.8329276015188098</v>
      </c>
    </row>
    <row r="20" spans="1:12" ht="15.75">
      <c r="A20" s="68" t="s">
        <v>45</v>
      </c>
      <c r="B20" s="25">
        <v>8.9962641443719349E-4</v>
      </c>
      <c r="C20" s="25">
        <v>-4.6828630175590469E-3</v>
      </c>
      <c r="D20" s="44" t="s">
        <v>80</v>
      </c>
      <c r="E20" s="44" t="s">
        <v>80</v>
      </c>
      <c r="F20" s="44" t="s">
        <v>80</v>
      </c>
      <c r="G20" s="45">
        <v>0</v>
      </c>
      <c r="H20" s="28">
        <v>0</v>
      </c>
      <c r="I20" s="28"/>
      <c r="J20" s="28"/>
      <c r="K20" s="46">
        <v>-1.8329276015188098</v>
      </c>
      <c r="L20" s="46">
        <v>-1.8329276015188098</v>
      </c>
    </row>
    <row r="21" spans="1:12" ht="15.75">
      <c r="A21" s="68" t="s">
        <v>46</v>
      </c>
      <c r="B21" s="25">
        <v>-2.0870048671769448E-3</v>
      </c>
      <c r="C21" s="25">
        <v>-4.0725915819408431E-3</v>
      </c>
      <c r="D21" s="44" t="s">
        <v>80</v>
      </c>
      <c r="E21" s="44" t="s">
        <v>80</v>
      </c>
      <c r="F21" s="44" t="s">
        <v>80</v>
      </c>
      <c r="G21" s="45">
        <v>0</v>
      </c>
      <c r="H21" s="28">
        <v>0</v>
      </c>
      <c r="I21" s="28"/>
      <c r="J21" s="28"/>
      <c r="K21" s="46">
        <v>-1.8329276015188098</v>
      </c>
      <c r="L21" s="46">
        <v>-1.8329276015188098</v>
      </c>
    </row>
    <row r="22" spans="1:12" ht="15.75">
      <c r="A22" s="68" t="s">
        <v>47</v>
      </c>
      <c r="B22" s="25">
        <v>4.6542096941326605E-3</v>
      </c>
      <c r="C22" s="25">
        <v>-1.3586546299926283E-4</v>
      </c>
      <c r="D22" s="44" t="s">
        <v>80</v>
      </c>
      <c r="E22" s="44" t="s">
        <v>80</v>
      </c>
      <c r="F22" s="44" t="s">
        <v>80</v>
      </c>
      <c r="G22" s="45">
        <v>0</v>
      </c>
      <c r="H22" s="28">
        <v>0</v>
      </c>
      <c r="I22" s="28"/>
      <c r="J22" s="28"/>
      <c r="K22" s="46">
        <v>-1.8329276015188098</v>
      </c>
      <c r="L22" s="46">
        <v>-1.8329276015188098</v>
      </c>
    </row>
    <row r="23" spans="1:12" ht="15.75">
      <c r="A23" s="68" t="s">
        <v>48</v>
      </c>
      <c r="B23" s="25">
        <v>5.6765317591151998E-3</v>
      </c>
      <c r="C23" s="25">
        <v>8.6261841990902255E-3</v>
      </c>
      <c r="D23" s="44" t="s">
        <v>80</v>
      </c>
      <c r="E23" s="44" t="s">
        <v>80</v>
      </c>
      <c r="F23" s="44" t="s">
        <v>80</v>
      </c>
      <c r="G23" s="45">
        <v>0</v>
      </c>
      <c r="H23" s="28">
        <v>0</v>
      </c>
      <c r="I23" s="28"/>
      <c r="J23" s="28"/>
      <c r="K23" s="46">
        <v>-1.8329276015188098</v>
      </c>
      <c r="L23" s="46">
        <v>-1.8329276015188098</v>
      </c>
    </row>
    <row r="24" spans="1:12" ht="15.75">
      <c r="A24" s="69" t="s">
        <v>49</v>
      </c>
      <c r="B24" s="59">
        <v>-1.1390160858660847E-3</v>
      </c>
      <c r="C24" s="59">
        <v>-2.5352508173376309E-3</v>
      </c>
      <c r="D24" s="60" t="s">
        <v>80</v>
      </c>
      <c r="E24" s="60" t="s">
        <v>80</v>
      </c>
      <c r="F24" s="60" t="s">
        <v>80</v>
      </c>
      <c r="G24" s="61">
        <v>0</v>
      </c>
      <c r="H24" s="62">
        <v>0</v>
      </c>
      <c r="I24" s="62"/>
      <c r="J24" s="62"/>
      <c r="K24" s="63">
        <v>-1.8329276015188098</v>
      </c>
      <c r="L24" s="63">
        <v>-1.8329276015188098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82F4F-6EB2-4FD7-BB28-CDC4784245B4}">
  <dimension ref="A1:O25"/>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RowHeight="15"/>
  <cols>
    <col min="1" max="1" width="17" customWidth="1"/>
    <col min="2" max="2" width="16.85546875" customWidth="1"/>
    <col min="3" max="3" width="13.42578125" customWidth="1"/>
    <col min="4" max="4" width="18" customWidth="1"/>
    <col min="5" max="5" width="18.28515625" customWidth="1"/>
    <col min="6" max="6" width="15.42578125" customWidth="1"/>
    <col min="7" max="7" width="20.28515625" customWidth="1"/>
  </cols>
  <sheetData>
    <row r="1" spans="1:15">
      <c r="A1" s="43" t="s">
        <v>108</v>
      </c>
      <c r="B1" s="40"/>
      <c r="C1" s="40"/>
      <c r="D1" s="40"/>
      <c r="E1" s="40"/>
      <c r="F1" s="40"/>
      <c r="G1" s="40"/>
      <c r="M1" s="26"/>
      <c r="N1" s="26"/>
      <c r="O1" s="27"/>
    </row>
    <row r="2" spans="1:15">
      <c r="A2" s="2"/>
      <c r="M2" s="26"/>
      <c r="N2" s="26"/>
      <c r="O2" s="27"/>
    </row>
    <row r="3" spans="1:15">
      <c r="F3" s="139" t="s">
        <v>87</v>
      </c>
      <c r="G3" s="139"/>
      <c r="M3" s="26"/>
      <c r="N3" s="26"/>
      <c r="O3" s="27"/>
    </row>
    <row r="4" spans="1:15" ht="45">
      <c r="A4" s="1"/>
      <c r="B4" s="64" t="s">
        <v>83</v>
      </c>
      <c r="C4" s="65" t="s">
        <v>84</v>
      </c>
      <c r="D4" s="64" t="s">
        <v>85</v>
      </c>
      <c r="E4" s="65" t="s">
        <v>86</v>
      </c>
      <c r="F4" s="47" t="s">
        <v>78</v>
      </c>
      <c r="G4" s="48" t="s">
        <v>79</v>
      </c>
      <c r="M4" s="26"/>
      <c r="N4" s="26"/>
      <c r="O4" s="27"/>
    </row>
    <row r="5" spans="1:15" ht="15.75">
      <c r="A5" s="68" t="s">
        <v>29</v>
      </c>
      <c r="B5">
        <v>0</v>
      </c>
      <c r="C5" s="11">
        <v>0</v>
      </c>
      <c r="D5" s="11">
        <v>0</v>
      </c>
      <c r="E5" s="11">
        <v>0</v>
      </c>
      <c r="F5" s="11">
        <v>0</v>
      </c>
      <c r="G5" s="11">
        <v>0</v>
      </c>
      <c r="M5" s="26"/>
      <c r="N5" s="26"/>
      <c r="O5" s="27"/>
    </row>
    <row r="6" spans="1:15" ht="15.75">
      <c r="A6" s="68" t="s">
        <v>30</v>
      </c>
      <c r="B6">
        <v>0</v>
      </c>
      <c r="C6" s="11">
        <v>0</v>
      </c>
      <c r="D6" s="11">
        <v>0</v>
      </c>
      <c r="E6" s="11">
        <v>0</v>
      </c>
      <c r="F6" s="11">
        <v>0</v>
      </c>
      <c r="G6" s="11">
        <v>0</v>
      </c>
      <c r="M6" s="27"/>
      <c r="N6" s="26"/>
      <c r="O6" s="27"/>
    </row>
    <row r="7" spans="1:15" ht="15.75">
      <c r="A7" s="68" t="s">
        <v>31</v>
      </c>
      <c r="B7">
        <v>0</v>
      </c>
      <c r="C7" s="11">
        <v>0</v>
      </c>
      <c r="D7" s="11">
        <v>0</v>
      </c>
      <c r="E7" s="11">
        <v>0</v>
      </c>
      <c r="F7" s="11">
        <v>0</v>
      </c>
      <c r="G7" s="11">
        <v>0</v>
      </c>
    </row>
    <row r="8" spans="1:15" ht="15.75">
      <c r="A8" s="68" t="s">
        <v>32</v>
      </c>
      <c r="B8">
        <v>0</v>
      </c>
      <c r="C8" s="11">
        <v>0</v>
      </c>
      <c r="D8" s="11">
        <v>0</v>
      </c>
      <c r="E8" s="11">
        <v>0</v>
      </c>
      <c r="F8" s="11">
        <v>0</v>
      </c>
      <c r="G8" s="11">
        <v>0</v>
      </c>
    </row>
    <row r="9" spans="1:15" ht="15.75">
      <c r="A9" s="68" t="s">
        <v>33</v>
      </c>
      <c r="B9">
        <v>0</v>
      </c>
      <c r="C9" s="11">
        <v>0</v>
      </c>
      <c r="D9" s="11">
        <v>0</v>
      </c>
      <c r="E9" s="11">
        <v>0</v>
      </c>
      <c r="F9" s="11">
        <v>0</v>
      </c>
      <c r="G9" s="11">
        <v>0</v>
      </c>
    </row>
    <row r="10" spans="1:15" ht="15.75">
      <c r="A10" s="68" t="s">
        <v>34</v>
      </c>
      <c r="B10">
        <v>0</v>
      </c>
      <c r="C10" s="11">
        <v>230</v>
      </c>
      <c r="D10" s="11">
        <v>0</v>
      </c>
      <c r="E10" s="11">
        <v>0</v>
      </c>
      <c r="F10" s="11">
        <v>0</v>
      </c>
      <c r="G10" s="11">
        <v>230</v>
      </c>
    </row>
    <row r="11" spans="1:15" ht="15.75">
      <c r="A11" s="68" t="s">
        <v>35</v>
      </c>
      <c r="B11">
        <v>0</v>
      </c>
      <c r="C11" s="11">
        <v>0</v>
      </c>
      <c r="D11" s="11">
        <v>0</v>
      </c>
      <c r="E11" s="11">
        <v>0</v>
      </c>
      <c r="F11" s="11">
        <v>0</v>
      </c>
      <c r="G11" s="11">
        <v>0</v>
      </c>
    </row>
    <row r="12" spans="1:15" ht="15.75">
      <c r="A12" s="68" t="s">
        <v>36</v>
      </c>
      <c r="B12">
        <v>0</v>
      </c>
      <c r="C12" s="11">
        <v>1426</v>
      </c>
      <c r="D12" s="11">
        <v>0</v>
      </c>
      <c r="E12" s="11">
        <v>0</v>
      </c>
      <c r="F12" s="11">
        <v>0</v>
      </c>
      <c r="G12" s="11">
        <v>1426</v>
      </c>
    </row>
    <row r="13" spans="1:15" ht="15.75">
      <c r="A13" s="68" t="s">
        <v>37</v>
      </c>
      <c r="B13">
        <v>0</v>
      </c>
      <c r="C13" s="11">
        <v>501</v>
      </c>
      <c r="D13" s="11">
        <v>0</v>
      </c>
      <c r="E13" s="11">
        <v>0</v>
      </c>
      <c r="F13" s="11">
        <v>0</v>
      </c>
      <c r="G13" s="11">
        <v>501</v>
      </c>
    </row>
    <row r="14" spans="1:15" ht="15.75">
      <c r="A14" s="68" t="s">
        <v>38</v>
      </c>
      <c r="B14">
        <v>0</v>
      </c>
      <c r="C14" s="11">
        <v>0</v>
      </c>
      <c r="D14" s="11">
        <v>0</v>
      </c>
      <c r="E14" s="11">
        <v>0</v>
      </c>
      <c r="F14" s="11">
        <v>0</v>
      </c>
      <c r="G14" s="11">
        <v>0</v>
      </c>
    </row>
    <row r="15" spans="1:15" ht="15.75">
      <c r="A15" s="68" t="s">
        <v>39</v>
      </c>
      <c r="B15">
        <v>0</v>
      </c>
      <c r="C15" s="11">
        <v>0</v>
      </c>
      <c r="D15" s="11">
        <v>0</v>
      </c>
      <c r="E15" s="11">
        <v>0</v>
      </c>
      <c r="F15" s="11">
        <v>0</v>
      </c>
      <c r="G15" s="11">
        <v>0</v>
      </c>
    </row>
    <row r="16" spans="1:15" ht="15.75">
      <c r="A16" s="68" t="s">
        <v>40</v>
      </c>
      <c r="B16">
        <v>0</v>
      </c>
      <c r="C16" s="11">
        <v>0</v>
      </c>
      <c r="D16" s="11">
        <v>0</v>
      </c>
      <c r="E16" s="11">
        <v>0</v>
      </c>
      <c r="F16" s="11">
        <v>0</v>
      </c>
      <c r="G16" s="11">
        <v>0</v>
      </c>
    </row>
    <row r="17" spans="1:7" ht="15.75">
      <c r="A17" s="68" t="s">
        <v>41</v>
      </c>
      <c r="B17">
        <v>0</v>
      </c>
      <c r="C17" s="11">
        <v>0</v>
      </c>
      <c r="D17" s="11">
        <v>0</v>
      </c>
      <c r="E17" s="11">
        <v>0</v>
      </c>
      <c r="F17" s="11">
        <v>0</v>
      </c>
      <c r="G17" s="11">
        <v>0</v>
      </c>
    </row>
    <row r="18" spans="1:7" ht="15.75">
      <c r="A18" s="68" t="s">
        <v>42</v>
      </c>
      <c r="B18">
        <v>0</v>
      </c>
      <c r="C18" s="11">
        <v>0</v>
      </c>
      <c r="D18" s="11">
        <v>0</v>
      </c>
      <c r="E18" s="11">
        <v>0</v>
      </c>
      <c r="F18" s="11">
        <v>0</v>
      </c>
      <c r="G18" s="11">
        <v>0</v>
      </c>
    </row>
    <row r="19" spans="1:7" ht="15.75">
      <c r="A19" s="68" t="s">
        <v>43</v>
      </c>
      <c r="B19">
        <v>0</v>
      </c>
      <c r="C19" s="11">
        <v>0</v>
      </c>
      <c r="D19" s="11">
        <v>0</v>
      </c>
      <c r="E19" s="11">
        <v>0</v>
      </c>
      <c r="F19" s="11">
        <v>0</v>
      </c>
      <c r="G19" s="11">
        <v>0</v>
      </c>
    </row>
    <row r="20" spans="1:7" ht="15.75">
      <c r="A20" s="68" t="s">
        <v>44</v>
      </c>
      <c r="B20">
        <v>0</v>
      </c>
      <c r="C20" s="11">
        <v>0</v>
      </c>
      <c r="D20" s="11">
        <v>0</v>
      </c>
      <c r="E20" s="11">
        <v>0</v>
      </c>
      <c r="F20" s="11">
        <v>0</v>
      </c>
      <c r="G20" s="11">
        <v>0</v>
      </c>
    </row>
    <row r="21" spans="1:7" ht="15.75">
      <c r="A21" s="68" t="s">
        <v>45</v>
      </c>
      <c r="B21">
        <v>0</v>
      </c>
      <c r="C21" s="11">
        <v>0</v>
      </c>
      <c r="D21" s="11">
        <v>0</v>
      </c>
      <c r="E21" s="11">
        <v>0</v>
      </c>
      <c r="F21" s="11">
        <v>0</v>
      </c>
      <c r="G21" s="11">
        <v>0</v>
      </c>
    </row>
    <row r="22" spans="1:7" ht="15.75">
      <c r="A22" s="68" t="s">
        <v>46</v>
      </c>
      <c r="B22">
        <v>0</v>
      </c>
      <c r="C22" s="11">
        <v>0</v>
      </c>
      <c r="D22" s="11">
        <v>0</v>
      </c>
      <c r="E22" s="11">
        <v>0</v>
      </c>
      <c r="F22" s="11">
        <v>0</v>
      </c>
      <c r="G22" s="11">
        <v>0</v>
      </c>
    </row>
    <row r="23" spans="1:7" ht="15.75">
      <c r="A23" s="68" t="s">
        <v>47</v>
      </c>
      <c r="B23">
        <v>0</v>
      </c>
      <c r="C23" s="11">
        <v>721</v>
      </c>
      <c r="D23" s="11">
        <v>0</v>
      </c>
      <c r="E23" s="11">
        <v>63.001899999999978</v>
      </c>
      <c r="F23" s="11">
        <v>0</v>
      </c>
      <c r="G23" s="11">
        <v>784.00189999999998</v>
      </c>
    </row>
    <row r="24" spans="1:7" ht="15.75">
      <c r="A24" s="68" t="s">
        <v>48</v>
      </c>
      <c r="B24">
        <v>0</v>
      </c>
      <c r="C24" s="11">
        <v>0</v>
      </c>
      <c r="D24" s="11">
        <v>0</v>
      </c>
      <c r="E24" s="11">
        <v>242.42869999999999</v>
      </c>
      <c r="F24" s="11">
        <v>0</v>
      </c>
      <c r="G24" s="11">
        <v>242.42869999999999</v>
      </c>
    </row>
    <row r="25" spans="1:7" ht="15.75">
      <c r="A25" s="69" t="s">
        <v>49</v>
      </c>
      <c r="B25" s="1">
        <v>0</v>
      </c>
      <c r="C25" s="57">
        <v>0</v>
      </c>
      <c r="D25" s="57">
        <v>402</v>
      </c>
      <c r="E25" s="57">
        <v>652.12400000000002</v>
      </c>
      <c r="F25" s="57">
        <v>402</v>
      </c>
      <c r="G25" s="57">
        <v>652.12400000000002</v>
      </c>
    </row>
  </sheetData>
  <mergeCells count="1">
    <mergeCell ref="F3:G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BADD1-D3C6-40E4-B03F-5A7FB2DADD40}">
  <dimension ref="A1:J25"/>
  <sheetViews>
    <sheetView showGridLines="0" workbookViewId="0">
      <pane xSplit="1" ySplit="4" topLeftCell="B5" activePane="bottomRight" state="frozen"/>
      <selection pane="topRight" activeCell="B1" sqref="B1"/>
      <selection pane="bottomLeft" activeCell="A5" sqref="A5"/>
      <selection pane="bottomRight" activeCell="G4" sqref="G4"/>
    </sheetView>
  </sheetViews>
  <sheetFormatPr defaultRowHeight="15"/>
  <cols>
    <col min="1" max="1" width="18.5703125" customWidth="1"/>
    <col min="2" max="2" width="16.85546875" customWidth="1"/>
    <col min="3" max="3" width="14" customWidth="1"/>
    <col min="4" max="4" width="13.28515625" customWidth="1"/>
    <col min="5" max="5" width="22.5703125" customWidth="1"/>
    <col min="6" max="7" width="19.5703125" customWidth="1"/>
    <col min="8" max="8" width="18.140625" customWidth="1"/>
    <col min="9" max="9" width="17.42578125" customWidth="1"/>
  </cols>
  <sheetData>
    <row r="1" spans="1:10">
      <c r="A1" s="43" t="s">
        <v>88</v>
      </c>
      <c r="B1" s="38"/>
      <c r="C1" s="38"/>
    </row>
    <row r="2" spans="1:10">
      <c r="B2" s="28"/>
      <c r="C2" s="28"/>
      <c r="D2" s="28"/>
      <c r="E2" s="29"/>
      <c r="F2" s="140" t="s">
        <v>89</v>
      </c>
      <c r="G2" s="141"/>
      <c r="H2" s="141"/>
      <c r="I2" s="141"/>
      <c r="J2" s="141"/>
    </row>
    <row r="3" spans="1:10">
      <c r="B3" s="28"/>
      <c r="C3" s="28"/>
      <c r="D3" s="28"/>
      <c r="E3" s="29">
        <v>110</v>
      </c>
      <c r="F3" s="29">
        <v>25.5</v>
      </c>
      <c r="G3" s="30">
        <v>189.36312308464093</v>
      </c>
      <c r="H3" s="30">
        <v>92.913080770902738</v>
      </c>
      <c r="I3" s="30">
        <v>0</v>
      </c>
      <c r="J3" s="30"/>
    </row>
    <row r="4" spans="1:10" ht="60">
      <c r="B4" s="48" t="s">
        <v>91</v>
      </c>
      <c r="C4" s="47" t="s">
        <v>92</v>
      </c>
      <c r="D4" s="67" t="s">
        <v>3</v>
      </c>
      <c r="E4" s="67" t="s">
        <v>95</v>
      </c>
      <c r="F4" s="67" t="s">
        <v>90</v>
      </c>
      <c r="G4" s="67" t="s">
        <v>93</v>
      </c>
      <c r="H4" s="67" t="s">
        <v>94</v>
      </c>
      <c r="I4" s="67" t="s">
        <v>96</v>
      </c>
      <c r="J4" s="66"/>
    </row>
    <row r="5" spans="1:10" ht="15.75">
      <c r="A5" s="68" t="s">
        <v>29</v>
      </c>
      <c r="B5" s="11">
        <v>-1563.446108719698</v>
      </c>
      <c r="C5" s="11">
        <v>-2641.7531234361727</v>
      </c>
      <c r="D5" s="11">
        <v>-1078.3070147164699</v>
      </c>
      <c r="E5" s="11">
        <v>438.23931143006166</v>
      </c>
      <c r="F5" s="11">
        <v>-750.06770328641301</v>
      </c>
      <c r="G5" s="11">
        <v>689.36312308464096</v>
      </c>
      <c r="H5" s="11">
        <v>342.91308077090275</v>
      </c>
      <c r="I5" s="11">
        <v>0</v>
      </c>
    </row>
    <row r="6" spans="1:10" ht="15.75">
      <c r="A6" s="68" t="s">
        <v>30</v>
      </c>
      <c r="B6" s="11">
        <v>4868.5538912803022</v>
      </c>
      <c r="C6" s="11">
        <v>4020.0620417072573</v>
      </c>
      <c r="D6" s="11">
        <v>-848.49184957304487</v>
      </c>
      <c r="E6" s="11">
        <v>208.42414628663175</v>
      </c>
      <c r="F6" s="11">
        <v>-750.06770328641312</v>
      </c>
      <c r="G6" s="11">
        <v>689.36312308464096</v>
      </c>
      <c r="H6" s="11">
        <v>342.91308077090275</v>
      </c>
      <c r="I6" s="11">
        <v>0</v>
      </c>
    </row>
    <row r="7" spans="1:10" ht="15.75">
      <c r="A7" s="68" t="s">
        <v>31</v>
      </c>
      <c r="B7" s="11">
        <v>7962.5538912803022</v>
      </c>
      <c r="C7" s="11">
        <v>8228.2468765638278</v>
      </c>
      <c r="D7" s="11">
        <v>265.69298528352556</v>
      </c>
      <c r="E7" s="11">
        <v>0</v>
      </c>
      <c r="F7" s="11">
        <v>155.69298528352556</v>
      </c>
      <c r="G7" s="11">
        <v>0</v>
      </c>
      <c r="H7" s="11">
        <v>0</v>
      </c>
      <c r="I7" s="11">
        <v>0</v>
      </c>
    </row>
    <row r="8" spans="1:10" ht="15.75">
      <c r="A8" s="68" t="s">
        <v>32</v>
      </c>
      <c r="B8" s="11">
        <v>6236.5538912803022</v>
      </c>
      <c r="C8" s="11">
        <v>6708.2468765638278</v>
      </c>
      <c r="D8" s="11">
        <v>471.69298528352556</v>
      </c>
      <c r="E8" s="11">
        <v>0</v>
      </c>
      <c r="F8" s="11">
        <v>361.69298528352556</v>
      </c>
      <c r="G8" s="11">
        <v>0</v>
      </c>
      <c r="H8" s="11">
        <v>0</v>
      </c>
      <c r="I8" s="11">
        <v>0</v>
      </c>
    </row>
    <row r="9" spans="1:10" ht="15.75">
      <c r="A9" s="68" t="s">
        <v>33</v>
      </c>
      <c r="B9" s="11">
        <v>6703.5538912803022</v>
      </c>
      <c r="C9" s="11">
        <v>6971.2468765638278</v>
      </c>
      <c r="D9" s="11">
        <v>267.69298528352556</v>
      </c>
      <c r="E9" s="11">
        <v>0</v>
      </c>
      <c r="F9" s="11">
        <v>157.69298528352556</v>
      </c>
      <c r="G9" s="11">
        <v>0</v>
      </c>
      <c r="H9" s="11">
        <v>0</v>
      </c>
      <c r="I9" s="11">
        <v>0</v>
      </c>
    </row>
    <row r="10" spans="1:10" ht="15.75">
      <c r="A10" s="68" t="s">
        <v>34</v>
      </c>
      <c r="B10" s="11">
        <v>7296.5538912803022</v>
      </c>
      <c r="C10" s="11">
        <v>7571.2468765638278</v>
      </c>
      <c r="D10" s="11">
        <v>274.69298528352556</v>
      </c>
      <c r="E10" s="11">
        <v>0</v>
      </c>
      <c r="F10" s="11">
        <v>164.69298528352556</v>
      </c>
      <c r="G10" s="11">
        <v>0</v>
      </c>
      <c r="H10" s="11">
        <v>0</v>
      </c>
      <c r="I10" s="11">
        <v>0</v>
      </c>
    </row>
    <row r="11" spans="1:10" ht="15.75">
      <c r="A11" s="68" t="s">
        <v>35</v>
      </c>
      <c r="B11" s="11">
        <v>9102.5538912803022</v>
      </c>
      <c r="C11" s="11">
        <v>9944.2468765638278</v>
      </c>
      <c r="D11" s="11">
        <v>841.69298528352556</v>
      </c>
      <c r="E11" s="11">
        <v>0</v>
      </c>
      <c r="F11" s="11">
        <v>731.69298528352556</v>
      </c>
      <c r="G11" s="11">
        <v>0</v>
      </c>
      <c r="H11" s="11">
        <v>0</v>
      </c>
      <c r="I11" s="11">
        <v>0</v>
      </c>
    </row>
    <row r="12" spans="1:10" ht="15.75">
      <c r="A12" s="68" t="s">
        <v>36</v>
      </c>
      <c r="B12" s="11">
        <v>12383.553891280302</v>
      </c>
      <c r="C12" s="11">
        <v>13674.246876563828</v>
      </c>
      <c r="D12" s="11">
        <v>1290.6929852835256</v>
      </c>
      <c r="E12" s="11">
        <v>0</v>
      </c>
      <c r="F12" s="11">
        <v>1180.6929852835256</v>
      </c>
      <c r="G12" s="11">
        <v>0</v>
      </c>
      <c r="H12" s="11">
        <v>0</v>
      </c>
      <c r="I12" s="11">
        <v>0</v>
      </c>
    </row>
    <row r="13" spans="1:10" ht="15.75">
      <c r="A13" s="68" t="s">
        <v>37</v>
      </c>
      <c r="B13" s="11">
        <v>9092.5538912803022</v>
      </c>
      <c r="C13" s="11">
        <v>9254.2468765638278</v>
      </c>
      <c r="D13" s="11">
        <v>161.69298528352556</v>
      </c>
      <c r="E13" s="11">
        <v>0</v>
      </c>
      <c r="F13" s="11">
        <v>51.692985283525559</v>
      </c>
      <c r="G13" s="11">
        <v>0</v>
      </c>
      <c r="H13" s="11">
        <v>0</v>
      </c>
      <c r="I13" s="11">
        <v>0</v>
      </c>
    </row>
    <row r="14" spans="1:10" ht="15.75">
      <c r="A14" s="68" t="s">
        <v>38</v>
      </c>
      <c r="B14" s="11">
        <v>5977.5538912803022</v>
      </c>
      <c r="C14" s="11">
        <v>6288.2468765638278</v>
      </c>
      <c r="D14" s="11">
        <v>310.69298528352556</v>
      </c>
      <c r="E14" s="11">
        <v>0</v>
      </c>
      <c r="F14" s="11">
        <v>200.69298528352556</v>
      </c>
      <c r="G14" s="11">
        <v>0</v>
      </c>
      <c r="H14" s="11">
        <v>0</v>
      </c>
      <c r="I14" s="11">
        <v>0</v>
      </c>
    </row>
    <row r="15" spans="1:10" ht="15.75">
      <c r="A15" s="68" t="s">
        <v>39</v>
      </c>
      <c r="B15" s="11">
        <v>4964.5538912803022</v>
      </c>
      <c r="C15" s="11">
        <v>4954.2468765638278</v>
      </c>
      <c r="D15" s="11">
        <v>-10.307014716474441</v>
      </c>
      <c r="E15" s="11">
        <v>0</v>
      </c>
      <c r="F15" s="11">
        <v>-120.30701471647444</v>
      </c>
      <c r="G15" s="11">
        <v>59.363123084640961</v>
      </c>
      <c r="H15" s="11">
        <v>0</v>
      </c>
      <c r="I15" s="11">
        <v>0</v>
      </c>
    </row>
    <row r="16" spans="1:10" ht="15.75">
      <c r="A16" s="68" t="s">
        <v>40</v>
      </c>
      <c r="B16" s="11">
        <v>4421.5538912803022</v>
      </c>
      <c r="C16" s="11">
        <v>4731.2468765638278</v>
      </c>
      <c r="D16" s="11">
        <v>309.69298528352556</v>
      </c>
      <c r="E16" s="11">
        <v>0</v>
      </c>
      <c r="F16" s="11">
        <v>199.69298528352556</v>
      </c>
      <c r="G16" s="11">
        <v>0</v>
      </c>
      <c r="H16" s="11">
        <v>0</v>
      </c>
      <c r="I16" s="11">
        <v>0</v>
      </c>
    </row>
    <row r="17" spans="1:9" ht="15.75">
      <c r="A17" s="68" t="s">
        <v>41</v>
      </c>
      <c r="B17" s="11">
        <v>9216.5538912803022</v>
      </c>
      <c r="C17" s="11">
        <v>10111.246876563828</v>
      </c>
      <c r="D17" s="11">
        <v>894.69298528352556</v>
      </c>
      <c r="E17" s="11">
        <v>0</v>
      </c>
      <c r="F17" s="11">
        <v>784.69298528352556</v>
      </c>
      <c r="G17" s="11">
        <v>0</v>
      </c>
      <c r="H17" s="11">
        <v>0</v>
      </c>
      <c r="I17" s="11">
        <v>0</v>
      </c>
    </row>
    <row r="18" spans="1:9" ht="15.75">
      <c r="A18" s="68" t="s">
        <v>42</v>
      </c>
      <c r="B18" s="11">
        <v>7526.5538912803022</v>
      </c>
      <c r="C18" s="11">
        <v>8114.2468765638278</v>
      </c>
      <c r="D18" s="11">
        <v>587.69298528352556</v>
      </c>
      <c r="E18" s="11">
        <v>0</v>
      </c>
      <c r="F18" s="11">
        <v>477.69298528352556</v>
      </c>
      <c r="G18" s="11">
        <v>0</v>
      </c>
      <c r="H18" s="11">
        <v>0</v>
      </c>
      <c r="I18" s="11">
        <v>0</v>
      </c>
    </row>
    <row r="19" spans="1:9" ht="15.75">
      <c r="A19" s="68" t="s">
        <v>43</v>
      </c>
      <c r="B19" s="11">
        <v>6119.5538912803022</v>
      </c>
      <c r="C19" s="11">
        <v>6353.2468765638278</v>
      </c>
      <c r="D19" s="11">
        <v>233.69298528352556</v>
      </c>
      <c r="E19" s="11">
        <v>0</v>
      </c>
      <c r="F19" s="11">
        <v>123.69298528352556</v>
      </c>
      <c r="G19" s="11">
        <v>0</v>
      </c>
      <c r="H19" s="11">
        <v>0</v>
      </c>
      <c r="I19" s="11">
        <v>0</v>
      </c>
    </row>
    <row r="20" spans="1:9" ht="15.75">
      <c r="A20" s="68" t="s">
        <v>44</v>
      </c>
      <c r="B20" s="11">
        <v>9711.5538912803022</v>
      </c>
      <c r="C20" s="11">
        <v>10025.246876563828</v>
      </c>
      <c r="D20" s="11">
        <v>313.69298528352556</v>
      </c>
      <c r="E20" s="11">
        <v>0</v>
      </c>
      <c r="F20" s="11">
        <v>203.69298528352556</v>
      </c>
      <c r="G20" s="11">
        <v>0</v>
      </c>
      <c r="H20" s="11">
        <v>0</v>
      </c>
      <c r="I20" s="11">
        <v>0</v>
      </c>
    </row>
    <row r="21" spans="1:9" ht="15.75">
      <c r="A21" s="68" t="s">
        <v>45</v>
      </c>
      <c r="B21" s="11">
        <v>8822.5538912803022</v>
      </c>
      <c r="C21" s="11">
        <v>9386.2468765638278</v>
      </c>
      <c r="D21" s="11">
        <v>563.69298528352556</v>
      </c>
      <c r="E21" s="11">
        <v>0</v>
      </c>
      <c r="F21" s="11">
        <v>453.69298528352556</v>
      </c>
      <c r="G21" s="11">
        <v>0</v>
      </c>
      <c r="H21" s="11">
        <v>0</v>
      </c>
      <c r="I21" s="11">
        <v>0</v>
      </c>
    </row>
    <row r="22" spans="1:9" ht="15.75">
      <c r="A22" s="68" t="s">
        <v>46</v>
      </c>
      <c r="B22" s="11">
        <v>7159.5538912803022</v>
      </c>
      <c r="C22" s="11">
        <v>7770.2468765638278</v>
      </c>
      <c r="D22" s="11">
        <v>610.69298528352556</v>
      </c>
      <c r="E22" s="11">
        <v>0</v>
      </c>
      <c r="F22" s="11">
        <v>500.69298528352556</v>
      </c>
      <c r="G22" s="11">
        <v>0</v>
      </c>
      <c r="H22" s="11">
        <v>0</v>
      </c>
      <c r="I22" s="11">
        <v>0</v>
      </c>
    </row>
    <row r="23" spans="1:9" ht="15.75">
      <c r="A23" s="68" t="s">
        <v>47</v>
      </c>
      <c r="B23" s="11">
        <v>10111.553891280302</v>
      </c>
      <c r="C23" s="11">
        <v>11504.246876563828</v>
      </c>
      <c r="D23" s="11">
        <v>1392.6929852835256</v>
      </c>
      <c r="E23" s="11">
        <v>0</v>
      </c>
      <c r="F23" s="11">
        <v>1282.6929852835256</v>
      </c>
      <c r="G23" s="11">
        <v>0</v>
      </c>
      <c r="H23" s="11">
        <v>0</v>
      </c>
      <c r="I23" s="11">
        <v>0</v>
      </c>
    </row>
    <row r="24" spans="1:9" ht="15.75">
      <c r="A24" s="68" t="s">
        <v>48</v>
      </c>
      <c r="B24" s="11">
        <v>6369.5538912803022</v>
      </c>
      <c r="C24" s="11">
        <v>6891.2468765638278</v>
      </c>
      <c r="D24" s="11">
        <v>521.69298528352556</v>
      </c>
      <c r="E24" s="11">
        <v>0</v>
      </c>
      <c r="F24" s="11">
        <v>411.69298528352556</v>
      </c>
      <c r="G24" s="11">
        <v>0</v>
      </c>
      <c r="H24" s="11">
        <v>0</v>
      </c>
      <c r="I24" s="11">
        <v>0</v>
      </c>
    </row>
    <row r="25" spans="1:9" ht="15.75">
      <c r="A25" s="69" t="s">
        <v>49</v>
      </c>
      <c r="B25" s="57">
        <v>7870.5538912803022</v>
      </c>
      <c r="C25" s="57">
        <v>7892.2468765638278</v>
      </c>
      <c r="D25" s="57">
        <v>21.692985283525559</v>
      </c>
      <c r="E25" s="57">
        <v>0</v>
      </c>
      <c r="F25" s="57">
        <v>-88.307014716474441</v>
      </c>
      <c r="G25" s="57">
        <v>27.363123084640961</v>
      </c>
      <c r="H25" s="57">
        <v>0</v>
      </c>
      <c r="I25" s="57">
        <v>0</v>
      </c>
    </row>
  </sheetData>
  <mergeCells count="1">
    <mergeCell ref="F2:J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2A0F0-9C2B-4310-81B4-0E2CF5C86874}">
  <dimension ref="A1:N21"/>
  <sheetViews>
    <sheetView showGridLines="0" workbookViewId="0"/>
  </sheetViews>
  <sheetFormatPr defaultRowHeight="15"/>
  <cols>
    <col min="2" max="2" width="45.42578125" customWidth="1"/>
    <col min="3" max="3" width="17.85546875" bestFit="1" customWidth="1"/>
    <col min="4" max="4" width="22" bestFit="1" customWidth="1"/>
    <col min="5" max="5" width="14.5703125" bestFit="1" customWidth="1"/>
    <col min="9" max="9" width="44.140625" customWidth="1"/>
    <col min="10" max="10" width="14.5703125" bestFit="1" customWidth="1"/>
    <col min="11" max="11" width="22" bestFit="1" customWidth="1"/>
    <col min="12" max="12" width="14.5703125" bestFit="1" customWidth="1"/>
  </cols>
  <sheetData>
    <row r="1" spans="1:14">
      <c r="B1" s="3"/>
      <c r="C1" s="3"/>
      <c r="D1" s="3"/>
      <c r="E1" s="3"/>
      <c r="F1" s="3"/>
      <c r="G1" s="3"/>
      <c r="H1" s="3"/>
      <c r="I1" s="3"/>
      <c r="J1" s="3"/>
      <c r="K1" s="3"/>
      <c r="L1" s="3"/>
      <c r="M1" s="3"/>
    </row>
    <row r="2" spans="1:14">
      <c r="A2" s="3"/>
      <c r="B2" s="3"/>
      <c r="C2" s="3"/>
      <c r="D2" s="3"/>
      <c r="E2" s="3"/>
      <c r="F2" s="3"/>
      <c r="G2" s="3"/>
      <c r="H2" s="3"/>
      <c r="I2" s="3"/>
      <c r="J2" s="3"/>
      <c r="K2" s="3"/>
      <c r="L2" s="3"/>
      <c r="M2" s="3"/>
    </row>
    <row r="3" spans="1:14">
      <c r="A3" s="3"/>
      <c r="B3" s="3"/>
      <c r="C3" s="3"/>
      <c r="D3" s="3"/>
      <c r="E3" s="3"/>
      <c r="F3" s="3"/>
      <c r="G3" s="3"/>
      <c r="H3" s="3"/>
      <c r="I3" s="3"/>
      <c r="J3" s="3"/>
      <c r="K3" s="3"/>
      <c r="L3" s="3"/>
      <c r="M3" s="3"/>
    </row>
    <row r="4" spans="1:14">
      <c r="A4" s="3"/>
      <c r="B4" s="3"/>
      <c r="C4" s="3"/>
      <c r="D4" s="3"/>
      <c r="E4" s="3"/>
      <c r="F4" s="3"/>
      <c r="G4" s="3"/>
      <c r="H4" s="3"/>
      <c r="I4" s="3"/>
      <c r="J4" s="3"/>
      <c r="K4" s="3"/>
      <c r="L4" s="3"/>
      <c r="M4" s="3"/>
    </row>
    <row r="5" spans="1:14">
      <c r="A5" s="3"/>
      <c r="B5" s="122" t="s">
        <v>116</v>
      </c>
      <c r="C5" s="123"/>
      <c r="D5" s="123"/>
      <c r="E5" s="123"/>
      <c r="F5" s="123"/>
      <c r="G5" s="123"/>
      <c r="H5" s="3"/>
      <c r="I5" s="122" t="s">
        <v>117</v>
      </c>
      <c r="J5" s="123"/>
      <c r="K5" s="123"/>
      <c r="L5" s="123"/>
      <c r="M5" s="123"/>
      <c r="N5" s="123"/>
    </row>
    <row r="6" spans="1:14">
      <c r="A6" s="3"/>
      <c r="B6" s="3"/>
      <c r="C6" s="3"/>
      <c r="D6" s="3"/>
      <c r="E6" s="3"/>
      <c r="F6" s="3"/>
      <c r="G6" s="3"/>
      <c r="H6" s="3"/>
      <c r="I6" s="3"/>
      <c r="J6" s="3"/>
      <c r="K6" s="3"/>
      <c r="L6" s="3"/>
      <c r="M6" s="3"/>
      <c r="N6" s="3"/>
    </row>
    <row r="7" spans="1:14">
      <c r="A7" s="3"/>
      <c r="B7" s="3"/>
      <c r="C7" s="4" t="s">
        <v>1</v>
      </c>
      <c r="D7" s="5" t="s">
        <v>2</v>
      </c>
      <c r="E7" s="6" t="s">
        <v>3</v>
      </c>
      <c r="F7" s="3"/>
      <c r="G7" s="3"/>
      <c r="H7" s="3"/>
      <c r="I7" s="3"/>
      <c r="J7" s="4" t="s">
        <v>1</v>
      </c>
      <c r="K7" s="5" t="s">
        <v>2</v>
      </c>
      <c r="L7" s="6" t="s">
        <v>3</v>
      </c>
      <c r="M7" s="3"/>
      <c r="N7" s="3"/>
    </row>
    <row r="8" spans="1:14" ht="15.75">
      <c r="A8" s="3"/>
      <c r="B8" s="35" t="s">
        <v>4</v>
      </c>
      <c r="C8" s="75">
        <v>48694896</v>
      </c>
      <c r="D8" s="75">
        <v>48694896</v>
      </c>
      <c r="E8" s="78">
        <v>0</v>
      </c>
      <c r="F8" s="3"/>
      <c r="G8" s="3"/>
      <c r="H8" s="3"/>
      <c r="I8" s="35" t="s">
        <v>4</v>
      </c>
      <c r="J8" s="75">
        <v>48694896</v>
      </c>
      <c r="K8" s="75">
        <v>48694896</v>
      </c>
      <c r="L8" s="78">
        <v>0</v>
      </c>
      <c r="M8" s="3"/>
      <c r="N8" s="3"/>
    </row>
    <row r="9" spans="1:14" ht="15.75">
      <c r="A9" s="3"/>
      <c r="B9" s="35" t="s">
        <v>5</v>
      </c>
      <c r="C9" s="76">
        <v>52629810.059</v>
      </c>
      <c r="D9" s="76">
        <v>43675809.590000004</v>
      </c>
      <c r="E9" s="79">
        <v>8954000.4689999968</v>
      </c>
      <c r="F9" s="3"/>
      <c r="G9" s="3"/>
      <c r="H9" s="3"/>
      <c r="I9" s="35" t="s">
        <v>5</v>
      </c>
      <c r="J9" s="76">
        <v>52629810</v>
      </c>
      <c r="K9" s="76">
        <v>43675810</v>
      </c>
      <c r="L9" s="79">
        <v>8954000</v>
      </c>
      <c r="M9" s="3"/>
      <c r="N9" s="3"/>
    </row>
    <row r="10" spans="1:14" ht="15.75">
      <c r="A10" s="3"/>
      <c r="B10" s="35" t="s">
        <v>6</v>
      </c>
      <c r="C10" s="76">
        <v>-2765359.1639999999</v>
      </c>
      <c r="D10" s="76">
        <v>-3187776.372</v>
      </c>
      <c r="E10" s="79">
        <v>422417.2080000001</v>
      </c>
      <c r="F10" s="3"/>
      <c r="G10" s="3"/>
      <c r="H10" s="3"/>
      <c r="I10" s="35" t="s">
        <v>6</v>
      </c>
      <c r="J10" s="76">
        <v>-2765359</v>
      </c>
      <c r="K10" s="76">
        <v>-3187776</v>
      </c>
      <c r="L10" s="79">
        <v>422417</v>
      </c>
      <c r="M10" s="3"/>
      <c r="N10" s="3"/>
    </row>
    <row r="11" spans="1:14" ht="15.75">
      <c r="A11" s="3"/>
      <c r="B11" s="35" t="s">
        <v>7</v>
      </c>
      <c r="C11" s="76">
        <v>5568814.466</v>
      </c>
      <c r="D11" s="76">
        <v>4601023.9019999998</v>
      </c>
      <c r="E11" s="79">
        <v>967790.56400000025</v>
      </c>
      <c r="F11" s="3"/>
      <c r="G11" s="3"/>
      <c r="H11" s="3"/>
      <c r="I11" s="35" t="s">
        <v>7</v>
      </c>
      <c r="J11" s="76">
        <v>5568814</v>
      </c>
      <c r="K11" s="76">
        <v>4601024</v>
      </c>
      <c r="L11" s="79">
        <v>967791</v>
      </c>
      <c r="M11" s="3"/>
      <c r="N11" s="3"/>
    </row>
    <row r="12" spans="1:14" ht="15.75">
      <c r="A12" s="3"/>
      <c r="B12" s="35" t="s">
        <v>8</v>
      </c>
      <c r="C12" s="76">
        <v>-5614479.3020000001</v>
      </c>
      <c r="D12" s="76">
        <v>-4643251.8459999999</v>
      </c>
      <c r="E12" s="79">
        <v>-971227.45600000024</v>
      </c>
      <c r="F12" s="3"/>
      <c r="G12" s="3"/>
      <c r="H12" s="3"/>
      <c r="I12" s="35" t="s">
        <v>8</v>
      </c>
      <c r="J12" s="76">
        <v>-5614479</v>
      </c>
      <c r="K12" s="76">
        <v>-4643252</v>
      </c>
      <c r="L12" s="79">
        <v>-971227</v>
      </c>
      <c r="M12" s="3"/>
      <c r="N12" s="3"/>
    </row>
    <row r="13" spans="1:14" ht="15.75">
      <c r="A13" s="3"/>
      <c r="B13" s="35" t="s">
        <v>14</v>
      </c>
      <c r="C13" s="76">
        <v>99958.505999999994</v>
      </c>
      <c r="D13" s="76">
        <v>546692.74</v>
      </c>
      <c r="E13" s="79">
        <v>-446734.234</v>
      </c>
      <c r="F13" s="3"/>
      <c r="G13" s="3"/>
      <c r="H13" s="3"/>
      <c r="I13" s="35" t="s">
        <v>14</v>
      </c>
      <c r="J13" s="76">
        <v>99959</v>
      </c>
      <c r="K13" s="76">
        <v>546693</v>
      </c>
      <c r="L13" s="79">
        <v>-446734</v>
      </c>
      <c r="M13" s="3"/>
      <c r="N13" s="3"/>
    </row>
    <row r="14" spans="1:14" ht="15.75">
      <c r="A14" s="3"/>
      <c r="B14" s="35" t="s">
        <v>15</v>
      </c>
      <c r="C14" s="76">
        <v>1160630.230231696</v>
      </c>
      <c r="D14" s="76">
        <v>0</v>
      </c>
      <c r="E14" s="79">
        <v>1160630.230231696</v>
      </c>
      <c r="F14" s="3"/>
      <c r="G14" s="3"/>
      <c r="H14" s="3"/>
      <c r="I14" s="35" t="s">
        <v>11</v>
      </c>
      <c r="J14" s="76">
        <v>19351</v>
      </c>
      <c r="K14" s="76" t="s">
        <v>10</v>
      </c>
      <c r="L14" s="79">
        <v>19351</v>
      </c>
      <c r="M14" s="3"/>
      <c r="N14" s="3"/>
    </row>
    <row r="15" spans="1:14" ht="15.75">
      <c r="A15" s="3"/>
      <c r="B15" s="35" t="s">
        <v>9</v>
      </c>
      <c r="C15" s="76">
        <v>1999235.6360544981</v>
      </c>
      <c r="D15" s="76">
        <v>0</v>
      </c>
      <c r="E15" s="79">
        <v>1999235.6360544981</v>
      </c>
      <c r="F15" s="3"/>
      <c r="G15" s="3"/>
      <c r="H15" s="3"/>
      <c r="I15" s="74" t="s">
        <v>12</v>
      </c>
      <c r="J15" s="77">
        <v>49938096</v>
      </c>
      <c r="K15" s="77">
        <v>40992498</v>
      </c>
      <c r="L15" s="80">
        <v>8945598</v>
      </c>
      <c r="M15" s="3"/>
      <c r="N15" s="3"/>
    </row>
    <row r="16" spans="1:14" ht="15.75">
      <c r="A16" s="3"/>
      <c r="B16" s="35" t="s">
        <v>11</v>
      </c>
      <c r="C16" s="76">
        <v>19351.46674585831</v>
      </c>
      <c r="D16" s="76" t="s">
        <v>10</v>
      </c>
      <c r="E16" s="79">
        <v>19351.46674585831</v>
      </c>
      <c r="F16" s="3"/>
      <c r="G16" s="3"/>
      <c r="H16" s="3"/>
      <c r="I16" s="35" t="s">
        <v>115</v>
      </c>
      <c r="J16" s="76">
        <v>-1243200</v>
      </c>
      <c r="K16" s="76">
        <v>7702398</v>
      </c>
      <c r="L16" s="79">
        <v>-8945598</v>
      </c>
      <c r="M16" s="3"/>
      <c r="N16" s="3"/>
    </row>
    <row r="17" spans="1:14" ht="15.75">
      <c r="A17" s="3"/>
      <c r="B17" s="74" t="s">
        <v>12</v>
      </c>
      <c r="C17" s="77">
        <v>53097961.898032054</v>
      </c>
      <c r="D17" s="77">
        <v>40992498.013999999</v>
      </c>
      <c r="E17" s="80">
        <v>12105463.884032056</v>
      </c>
      <c r="F17" s="3"/>
      <c r="G17" s="3"/>
      <c r="H17" s="3"/>
      <c r="I17" s="35" t="s">
        <v>13</v>
      </c>
      <c r="J17" s="76">
        <v>-118</v>
      </c>
      <c r="K17" s="76">
        <v>730</v>
      </c>
      <c r="L17" s="79">
        <v>-848</v>
      </c>
      <c r="M17" s="3"/>
      <c r="N17" s="3"/>
    </row>
    <row r="18" spans="1:14" ht="15.75">
      <c r="A18" s="3"/>
      <c r="B18" s="35" t="s">
        <v>115</v>
      </c>
      <c r="C18" s="76">
        <v>-4403065.8980320543</v>
      </c>
      <c r="D18" s="76">
        <v>7702397.9860000014</v>
      </c>
      <c r="E18" s="79">
        <v>-12105463.884032056</v>
      </c>
      <c r="F18" s="3"/>
      <c r="G18" s="3"/>
      <c r="H18" s="3"/>
      <c r="I18" s="3"/>
      <c r="J18" s="3"/>
      <c r="K18" s="3"/>
      <c r="L18" s="3"/>
      <c r="M18" s="3"/>
      <c r="N18" s="3"/>
    </row>
    <row r="19" spans="1:14" ht="15.75">
      <c r="A19" s="3"/>
      <c r="B19" s="35" t="s">
        <v>13</v>
      </c>
      <c r="C19" s="76">
        <v>-417.04854323440043</v>
      </c>
      <c r="D19" s="76">
        <v>729.55389128030185</v>
      </c>
      <c r="E19" s="79">
        <v>-1146.6024345147023</v>
      </c>
      <c r="F19" s="3"/>
      <c r="G19" s="3"/>
      <c r="H19" s="3"/>
      <c r="I19" s="3"/>
      <c r="J19" s="3"/>
      <c r="K19" s="3"/>
      <c r="L19" s="3"/>
      <c r="M19" s="3"/>
      <c r="N19" s="3"/>
    </row>
    <row r="20" spans="1:14">
      <c r="A20" s="3"/>
      <c r="B20" s="3"/>
      <c r="C20" s="3"/>
      <c r="D20" s="3"/>
      <c r="E20" s="3"/>
      <c r="F20" s="3"/>
      <c r="G20" s="3"/>
      <c r="H20" s="3"/>
      <c r="M20" s="3"/>
    </row>
    <row r="21" spans="1:14">
      <c r="A21" s="3"/>
      <c r="F21" s="3"/>
      <c r="G21" s="3"/>
      <c r="H21" s="3"/>
      <c r="M21" s="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8 D A A B Q S w M E F A A C A A g A a o L N W D d 0 v g i m A A A A 9 w A A A B I A H A B D b 2 5 m a W c v U G F j a 2 F n Z S 5 4 b W w g o h g A K K A U A A A A A A A A A A A A A A A A A A A A A A A A A A A A h Y 8 x D o I w G I W v Q r r T l m q C I T 9 l M G 6 S m J A Y 1 6 Z W a I R i a K H c z c E j e Q U x i r o 5 v u 9 9 w 3 v 3 6 w 2 y s a m D Q X V W t y Z F E a Y o U E a 2 R 2 3 K F P X u F K 5 Q x m E n 5 F m U K p h k Y 5 P R H l N U O X d J C P H e Y 7 / A b V c S R m l E D v m 2 k J V q B P r I + r 8 c a m O d M F I h D v v X G M 5 w x G I c x X S J K Z C Z Q q 7 N 1 2 D T 4 G f 7 A 2 H d 1 6 7 v F L d D W G y A z B H I + w R / A F B L A w Q U A A I A C A B q g s 1 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o L N W J 7 / a L + n A A A A 1 g A A A B M A H A B G b 3 J t d W x h c y 9 T Z W N 0 a W 9 u M S 5 t I K I Y A C i g F A A A A A A A A A A A A A A A A A A A A A A A A A A A A G 2 N s Q q D M B i E 9 0 D e I a S L g g j O 4 i S d h C 4 V O o h D 1 L 9 U / J N I E k E R t z 5 K 3 8 Q X a 1 o 7 9 p a D 4 + 4 7 C 6 3 r t W L X w 5 O U E k r s Q x j o W C k a Q E x Y x h A c J c y r 2 F + I w i f n u Q W M 8 8 k Y U O 6 m z d B o P Q T h W l 2 E h I z / p r z e q l w r 5 z t 1 d B B O f H + q z o i O u W X k n u S r C H F p h L J 3 b W S u c Z K q X E a w w f E W r S s v v m n C o 8 8 K m I P Z b V t I S a / + U d M 3 U E s B A i 0 A F A A C A A g A a o L N W D d 0 v g i m A A A A 9 w A A A B I A A A A A A A A A A A A A A A A A A A A A A E N v b m Z p Z y 9 Q Y W N r Y W d l L n h t b F B L A Q I t A B Q A A g A I A G q C z V g P y u m r p A A A A O k A A A A T A A A A A A A A A A A A A A A A A P I A A A B b Q 2 9 u d G V u d F 9 U e X B l c 1 0 u e G 1 s U E s B A i 0 A F A A C A A g A a o L N W J 7 / a L + n A A A A 1 g A A A B M A A A A A A A A A A A A A A A A A 4 w E A A E Z v c m 1 1 b G F z L 1 N l Y 3 R p b 2 4 x L m 1 Q S w U G A A A A A A M A A w D C A A A A 1 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F g g A A A A A A A D 0 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V s b 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X V l c n l J R C I g V m F s d W U 9 I n M y Y z g 3 Y z g x N y 1 k O T R j L T R j Z D I t O T Y z M i 0 z Z j l l Y j U 0 N z c z O T g i I C 8 + P E V u d H J 5 I F R 5 c G U 9 I k J 1 Z m Z l c k 5 l e H R S Z W Z y Z X N o I i B W Y W x 1 Z T 0 i b D E i I C 8 + P E V u d H J 5 I F R 5 c G U 9 I l J l c 3 V s d F R 5 c G U i I F Z h b H V l P S J z V G F i b G U i I C 8 + P E V u d H J 5 I F R 5 c G U 9 I k 5 h b W V V c G R h d G V k Q W Z 0 Z X J G a W x s I i B W Y W x 1 Z T 0 i b D A i I C 8 + P E V u d H J 5 I F R 5 c G U 9 I k 5 h d m l n Y X R p b 2 5 T d G V w T m F t Z S I g V m F s d W U 9 I n N O Y X Z p Z 2 V y a W 5 n I i A v P j x F b n R y e S B U e X B l P S J G a W x s Z W R D b 2 1 w b G V 0 Z V J l c 3 V s d F R v V 2 9 y a 3 N o Z W V 0 I i B W Y W x 1 Z T 0 i b D E i I C 8 + P E V u d H J 5 I F R 5 c G U 9 I k F k Z G V k V G 9 E Y X R h T W 9 k Z W w i I F Z h b H V l P S J s M C I g L z 4 8 R W 5 0 c n k g V H l w Z T 0 i R m l s b E N v d W 5 0 I i B W Y W x 1 Z T 0 i b D I x I i A v P j x F b n R y e S B U e X B l P S J G a W x s R X J y b 3 J D b 2 R l I i B W Y W x 1 Z T 0 i c 1 V u a 2 5 v d 2 4 i I C 8 + P E V u d H J 5 I F R 5 c G U 9 I k Z p b G x F c n J v c k N v d W 5 0 I i B W Y W x 1 Z T 0 i b D A i I C 8 + P E V u d H J 5 I F R 5 c G U 9 I k Z p b G x M Y X N 0 V X B k Y X R l Z C I g V m F s d W U 9 I m Q y M D I 0 L T A 2 L T E z V D E 0 O j E 4 O j I 4 L j I x N D M 4 M T l a I i A v P j x F b n R y e S B U e X B l P S J G a W x s Q 2 9 s d W 1 u V H l w Z X M i I F Z h b H V l P S J z Q m c 9 P S I g L z 4 8 R W 5 0 c n k g V H l w Z T 0 i R m l s b E N v b H V t b k 5 h b W V z I i B W Y W x 1 Z T 0 i c 1 s m c X V v d D t L 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Z W x s M S 9 B d X R v U m V t b 3 Z l Z E N v b H V t b n M x L n t L b 2 x 1 b W 4 x L D B 9 J n F 1 b 3 Q 7 X S w m c X V v d D t D b 2 x 1 b W 5 D b 3 V u d C Z x d W 9 0 O z o x L C Z x d W 9 0 O 0 t l e U N v b H V t b k 5 h b W V z J n F 1 b 3 Q 7 O l t d L C Z x d W 9 0 O 0 N v b H V t b k l k Z W 5 0 a X R p Z X M m c X V v d D s 6 W y Z x d W 9 0 O 1 N l Y 3 R p b 2 4 x L 1 R h Y m V s b D E v Q X V 0 b 1 J l b W 9 2 Z W R D b 2 x 1 b W 5 z M S 5 7 S 2 9 s d W 1 u M S w w f S Z x d W 9 0 O 1 0 s J n F 1 b 3 Q 7 U m V s Y X R p b 2 5 z a G l w S W 5 m b y Z x d W 9 0 O z p b X X 0 i I C 8 + P C 9 T d G F i b G V F b n R y a W V z P j w v S X R l b T 4 8 S X R l b T 4 8 S X R l b U x v Y 2 F 0 a W 9 u P j x J d G V t V H l w Z T 5 G b 3 J t d W x h P C 9 J d G V t V H l w Z T 4 8 S X R l b V B h d G g + U 2 V j d G l v b j E v V G F i Z W x s M S 9 L J U M z J U E 0 b G x h P C 9 J d G V t U G F 0 a D 4 8 L 0 l 0 Z W 1 M b 2 N h d G l v b j 4 8 U 3 R h Y m x l R W 5 0 c m l l c y A v P j w v S X R l b T 4 8 S X R l b T 4 8 S X R l b U x v Y 2 F 0 a W 9 u P j x J d G V t V H l w Z T 5 G b 3 J t d W x h P C 9 J d G V t V H l w Z T 4 8 S X R l b V B h d G g + U 2 V j d G l v b j E v V G F i Z W x s M S 8 l Q z M l O D R u Z H J h Z C U y M H R 5 c D w v S X R l b V B h d G g + P C 9 J d G V t T G 9 j Y X R p b 2 4 + P F N 0 Y W J s Z U V u d H J p Z X M g L z 4 8 L 0 l 0 Z W 0 + P C 9 J d G V t c z 4 8 L 0 x v Y 2 F s U G F j a 2 F n Z U 1 l d G F k Y X R h R m l s Z T 4 W A A A A U E s F B g A A A A A A A A A A A A A A A A A A A A A A A N o A A A A B A A A A 0 I y d 3 w E V 0 R G M e g D A T 8 K X 6 w E A A A A o A T 1 y c G s Z T 4 0 U V 3 9 j T o N X A A A A A A I A A A A A A A N m A A D A A A A A E A A A A L r e n o + H 7 i U z n 5 O F 8 4 f H 2 E M A A A A A B I A A A K A A A A A Q A A A A y 6 F m k C E 9 t P r h r T c G w n l R r F A A A A B T x q E T / 1 n u 1 X u g q X o E R o s 3 w f p Q 8 a u v Y p n F 8 f H I g E g M b 6 a Q 1 8 V q F U G 7 T + U 5 j l H G X d + 0 e e n R u q r Q S v X y S t a n v c H S 9 F U A B P a p 1 T x 6 / r z P h y P 3 7 B Q A A A D 2 o + 1 x S c Y 3 2 x 5 + q b c E q H y h s p E z / g = = < / D a t a M a s h u p > 
</file>

<file path=customXml/itemProps1.xml><?xml version="1.0" encoding="utf-8"?>
<ds:datastoreItem xmlns:ds="http://schemas.openxmlformats.org/officeDocument/2006/customXml" ds:itemID="{D8ADC769-EE45-429F-8E04-CE181943AA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INFO</vt:lpstr>
      <vt:lpstr>1 Utfall nytt förslag</vt:lpstr>
      <vt:lpstr>2 Inkomstutjämning</vt:lpstr>
      <vt:lpstr>3 Eftersläpning</vt:lpstr>
      <vt:lpstr>4 Strukturbidrag</vt:lpstr>
      <vt:lpstr>5 Införandebidrag</vt:lpstr>
      <vt:lpstr>6 Regleringspost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Högberg Åsa</dc:creator>
  <cp:lastModifiedBy>Norberg Måns</cp:lastModifiedBy>
  <dcterms:created xsi:type="dcterms:W3CDTF">2024-06-13T11:11:48Z</dcterms:created>
  <dcterms:modified xsi:type="dcterms:W3CDTF">2024-07-11T09:35:12Z</dcterms:modified>
</cp:coreProperties>
</file>